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 管理係\除雪\★自治会（コミュニティ）除雪\※※歩道除雪等に関する条例・施行規則・要綱\最新\【西区モデル】歩道\様式切り分け版\"/>
    </mc:Choice>
  </mc:AlternateContent>
  <bookViews>
    <workbookView xWindow="0" yWindow="0" windowWidth="20490" windowHeight="7095" activeTab="1"/>
  </bookViews>
  <sheets>
    <sheet name="記入例" sheetId="5" r:id="rId1"/>
    <sheet name="申請額調書" sheetId="4" r:id="rId2"/>
  </sheets>
  <definedNames>
    <definedName name="_xlnm.Print_Area" localSheetId="0">記入例!$A$1:$Z$25</definedName>
    <definedName name="_xlnm.Print_Area" localSheetId="1">申請額調書!$A$1:$Z$25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5" l="1"/>
  <c r="G14" i="5"/>
  <c r="J14" i="5"/>
  <c r="Y14" i="5" s="1"/>
  <c r="M14" i="5"/>
  <c r="P14" i="5"/>
  <c r="S14" i="5"/>
  <c r="V14" i="5"/>
  <c r="V25" i="5" s="1"/>
  <c r="Y15" i="5"/>
  <c r="Y16" i="5"/>
  <c r="Y17" i="5"/>
  <c r="Y18" i="5"/>
  <c r="G21" i="5"/>
  <c r="J21" i="5"/>
  <c r="M21" i="5"/>
  <c r="Y21" i="5" s="1"/>
  <c r="P21" i="5"/>
  <c r="S21" i="5"/>
  <c r="V21" i="5"/>
  <c r="G22" i="5"/>
  <c r="J22" i="5"/>
  <c r="M22" i="5"/>
  <c r="P22" i="5"/>
  <c r="S22" i="5"/>
  <c r="V22" i="5"/>
  <c r="G23" i="5"/>
  <c r="J23" i="5"/>
  <c r="Y23" i="5" s="1"/>
  <c r="M23" i="5"/>
  <c r="P23" i="5"/>
  <c r="S23" i="5"/>
  <c r="V23" i="5"/>
  <c r="G24" i="5"/>
  <c r="J24" i="5"/>
  <c r="M24" i="5"/>
  <c r="P24" i="5"/>
  <c r="S24" i="5"/>
  <c r="V24" i="5"/>
  <c r="G25" i="5"/>
  <c r="P25" i="5"/>
  <c r="S25" i="5"/>
  <c r="M25" i="5" l="1"/>
  <c r="J25" i="5"/>
  <c r="C5" i="5" s="1"/>
  <c r="P25" i="4"/>
  <c r="G14" i="4"/>
  <c r="Y25" i="5" l="1"/>
  <c r="S22" i="4"/>
  <c r="S21" i="4"/>
  <c r="P24" i="4"/>
  <c r="G21" i="4"/>
  <c r="G24" i="4"/>
  <c r="G23" i="4"/>
  <c r="G22" i="4"/>
  <c r="V22" i="4"/>
  <c r="P21" i="4" l="1"/>
  <c r="S24" i="4"/>
  <c r="S23" i="4"/>
  <c r="V23" i="4"/>
  <c r="V24" i="4"/>
  <c r="V21" i="4"/>
  <c r="P23" i="4"/>
  <c r="P22" i="4"/>
  <c r="M24" i="4"/>
  <c r="M23" i="4"/>
  <c r="M22" i="4"/>
  <c r="M21" i="4"/>
  <c r="J24" i="4"/>
  <c r="J23" i="4"/>
  <c r="J22" i="4"/>
  <c r="J21" i="4"/>
  <c r="G25" i="4"/>
  <c r="Y18" i="4"/>
  <c r="Y17" i="4"/>
  <c r="Y16" i="4"/>
  <c r="Y15" i="4"/>
  <c r="V14" i="4"/>
  <c r="S14" i="4"/>
  <c r="S25" i="4" s="1"/>
  <c r="P14" i="4"/>
  <c r="M14" i="4"/>
  <c r="J14" i="4"/>
  <c r="Y12" i="4"/>
  <c r="V25" i="4" l="1"/>
  <c r="M25" i="4"/>
  <c r="J25" i="4"/>
  <c r="Y21" i="4"/>
  <c r="Y23" i="4"/>
  <c r="Y14" i="4"/>
  <c r="Y25" i="4" l="1"/>
  <c r="C5" i="4"/>
</calcChain>
</file>

<file path=xl/comments1.xml><?xml version="1.0" encoding="utf-8"?>
<comments xmlns="http://schemas.openxmlformats.org/spreadsheetml/2006/main">
  <authors>
    <author>相田　匡輝</author>
  </authors>
  <commentLis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P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S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P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S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P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S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V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</commentList>
</comments>
</file>

<file path=xl/comments2.xml><?xml version="1.0" encoding="utf-8"?>
<comments xmlns="http://schemas.openxmlformats.org/spreadsheetml/2006/main">
  <authors>
    <author>相田　匡輝</author>
  </authors>
  <commentLis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P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S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実施人数を入力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M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P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S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実施距離を入力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M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P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S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  <comment ref="V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実施箇所数を入力</t>
        </r>
      </text>
    </comment>
  </commentList>
</comments>
</file>

<file path=xl/sharedStrings.xml><?xml version="1.0" encoding="utf-8"?>
<sst xmlns="http://schemas.openxmlformats.org/spreadsheetml/2006/main" count="271" uniqueCount="60">
  <si>
    <t>歩道除雪</t>
    <rPh sb="0" eb="2">
      <t>ホドウ</t>
    </rPh>
    <rPh sb="2" eb="4">
      <t>ジョセツ</t>
    </rPh>
    <phoneticPr fontId="2"/>
  </si>
  <si>
    <t>申請額調書</t>
    <rPh sb="0" eb="3">
      <t>シンセイガク</t>
    </rPh>
    <rPh sb="3" eb="5">
      <t>チョウショ</t>
    </rPh>
    <phoneticPr fontId="2"/>
  </si>
  <si>
    <t>除雪実施場所</t>
    <rPh sb="0" eb="2">
      <t>ジョセツ</t>
    </rPh>
    <rPh sb="2" eb="4">
      <t>ジッシ</t>
    </rPh>
    <rPh sb="4" eb="6">
      <t>バショ</t>
    </rPh>
    <phoneticPr fontId="2"/>
  </si>
  <si>
    <t>申請額計</t>
    <rPh sb="0" eb="3">
      <t>シンセイガク</t>
    </rPh>
    <rPh sb="3" eb="4">
      <t>ケイ</t>
    </rPh>
    <phoneticPr fontId="2"/>
  </si>
  <si>
    <t>実施日</t>
    <rPh sb="0" eb="3">
      <t>ジッシビ</t>
    </rPh>
    <phoneticPr fontId="2"/>
  </si>
  <si>
    <t>実施量及び申請額</t>
    <rPh sb="0" eb="2">
      <t>ジッシ</t>
    </rPh>
    <rPh sb="2" eb="3">
      <t>リョウ</t>
    </rPh>
    <rPh sb="3" eb="4">
      <t>オヨ</t>
    </rPh>
    <rPh sb="5" eb="8">
      <t>シンセイガク</t>
    </rPh>
    <phoneticPr fontId="2"/>
  </si>
  <si>
    <t>参加人数</t>
    <rPh sb="0" eb="2">
      <t>サンカ</t>
    </rPh>
    <rPh sb="2" eb="4">
      <t>ニンズウ</t>
    </rPh>
    <phoneticPr fontId="2"/>
  </si>
  <si>
    <t>①</t>
    <phoneticPr fontId="2"/>
  </si>
  <si>
    <t>単価</t>
    <rPh sb="0" eb="2">
      <t>タンカ</t>
    </rPh>
    <phoneticPr fontId="2"/>
  </si>
  <si>
    <t>②</t>
    <phoneticPr fontId="2"/>
  </si>
  <si>
    <t>申請額</t>
    <rPh sb="0" eb="3">
      <t>シンセイガク</t>
    </rPh>
    <phoneticPr fontId="2"/>
  </si>
  <si>
    <t>③＝①×②</t>
    <phoneticPr fontId="2"/>
  </si>
  <si>
    <t>除雪実施量</t>
    <rPh sb="0" eb="2">
      <t>ジョセツ</t>
    </rPh>
    <rPh sb="2" eb="4">
      <t>ジッシ</t>
    </rPh>
    <rPh sb="4" eb="5">
      <t>リョウ</t>
    </rPh>
    <phoneticPr fontId="2"/>
  </si>
  <si>
    <t>道路横断箇所除雪</t>
    <phoneticPr fontId="2"/>
  </si>
  <si>
    <t>歩道除雪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</si>
  <si>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</si>
  <si>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</si>
  <si>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</si>
  <si>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</si>
  <si>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⑧＝④×⑥</t>
    <phoneticPr fontId="2"/>
  </si>
  <si>
    <t>⑨＝⑤×⑦</t>
    <phoneticPr fontId="2"/>
  </si>
  <si>
    <t>一回
あたり
基本額</t>
    <rPh sb="0" eb="2">
      <t>１カイ</t>
    </rPh>
    <rPh sb="7" eb="9">
      <t>キホン</t>
    </rPh>
    <rPh sb="9" eb="10">
      <t>ガク</t>
    </rPh>
    <phoneticPr fontId="2"/>
  </si>
  <si>
    <t>実績
あたり
算出額</t>
    <rPh sb="0" eb="2">
      <t>ジッセキ</t>
    </rPh>
    <rPh sb="7" eb="9">
      <t>サンシュツ</t>
    </rPh>
    <rPh sb="9" eb="10">
      <t>ガク</t>
    </rPh>
    <phoneticPr fontId="2"/>
  </si>
  <si>
    <t>人</t>
    <rPh sb="0" eb="1">
      <t>ニン</t>
    </rPh>
    <phoneticPr fontId="2"/>
  </si>
  <si>
    <t>箇所</t>
    <rPh sb="0" eb="2">
      <t>カショ</t>
    </rPh>
    <phoneticPr fontId="2"/>
  </si>
  <si>
    <t>円</t>
    <rPh sb="0" eb="1">
      <t>エン</t>
    </rPh>
    <phoneticPr fontId="2"/>
  </si>
  <si>
    <t>ｍ</t>
    <phoneticPr fontId="2"/>
  </si>
  <si>
    <t>円
/人</t>
    <rPh sb="0" eb="1">
      <t>エン</t>
    </rPh>
    <rPh sb="3" eb="4">
      <t>ニン</t>
    </rPh>
    <phoneticPr fontId="2"/>
  </si>
  <si>
    <t>円
/10ｍ</t>
    <rPh sb="0" eb="1">
      <t>エン</t>
    </rPh>
    <phoneticPr fontId="2"/>
  </si>
  <si>
    <t>円
/箇所</t>
    <rPh sb="0" eb="1">
      <t>エン</t>
    </rPh>
    <rPh sb="3" eb="5">
      <t>カショ</t>
    </rPh>
    <phoneticPr fontId="2"/>
  </si>
  <si>
    <t>合計</t>
    <rPh sb="0" eb="2">
      <t>ゴウケイ</t>
    </rPh>
    <phoneticPr fontId="2"/>
  </si>
  <si>
    <t>除雪機械</t>
    <rPh sb="0" eb="2">
      <t>ジョセツ</t>
    </rPh>
    <rPh sb="2" eb="4">
      <t>キカイ</t>
    </rPh>
    <phoneticPr fontId="2"/>
  </si>
  <si>
    <t>スコップ</t>
    <phoneticPr fontId="2"/>
  </si>
  <si>
    <t>スノーダンプ</t>
    <phoneticPr fontId="2"/>
  </si>
  <si>
    <t>その他
（　　　　　）</t>
    <rPh sb="2" eb="3">
      <t>タ</t>
    </rPh>
    <phoneticPr fontId="2"/>
  </si>
  <si>
    <r>
      <t xml:space="preserve">除雪方法
（"□"にチェックを入れてください）
</t>
    </r>
    <r>
      <rPr>
        <sz val="9"/>
        <color theme="1"/>
        <rFont val="ＭＳ ゴシック"/>
        <family val="3"/>
        <charset val="128"/>
      </rPr>
      <t>※複数ある場合は該当方法すべてにチェック</t>
    </r>
    <rPh sb="25" eb="27">
      <t>フクスウ</t>
    </rPh>
    <rPh sb="29" eb="31">
      <t>バアイ</t>
    </rPh>
    <rPh sb="32" eb="34">
      <t>ガイトウ</t>
    </rPh>
    <rPh sb="34" eb="36">
      <t>ホウホウ</t>
    </rPh>
    <phoneticPr fontId="2"/>
  </si>
  <si>
    <t>【市管理道路】</t>
    <rPh sb="1" eb="2">
      <t>シ</t>
    </rPh>
    <rPh sb="2" eb="4">
      <t>カンリ</t>
    </rPh>
    <rPh sb="4" eb="6">
      <t>ドウロ</t>
    </rPh>
    <phoneticPr fontId="2"/>
  </si>
  <si>
    <t>【私道等】</t>
    <rPh sb="1" eb="2">
      <t>ワタクシ</t>
    </rPh>
    <rPh sb="2" eb="3">
      <t>ドウ</t>
    </rPh>
    <rPh sb="3" eb="4">
      <t>ナド</t>
    </rPh>
    <phoneticPr fontId="2"/>
  </si>
  <si>
    <t>③＋⑧＋⑨</t>
    <phoneticPr fontId="2"/>
  </si>
  <si>
    <r>
      <t xml:space="preserve">除雪方法
（"□"にチェックを入れてください）
</t>
    </r>
    <r>
      <rPr>
        <sz val="9"/>
        <rFont val="ＭＳ ゴシック"/>
        <family val="3"/>
        <charset val="128"/>
      </rPr>
      <t>※複数ある場合は該当方法すべてにチェック</t>
    </r>
    <rPh sb="25" eb="27">
      <t>フクスウ</t>
    </rPh>
    <rPh sb="29" eb="31">
      <t>バアイ</t>
    </rPh>
    <rPh sb="32" eb="34">
      <t>ガイトウ</t>
    </rPh>
    <rPh sb="34" eb="36">
      <t>ホウホウ</t>
    </rPh>
    <phoneticPr fontId="2"/>
  </si>
  <si>
    <r>
      <t xml:space="preserve">歩道除雪
</t>
    </r>
    <r>
      <rPr>
        <sz val="8"/>
        <rFont val="ＭＳ ゴシック"/>
        <family val="3"/>
        <charset val="128"/>
      </rPr>
      <t>※1の位は切り捨てて10m単位で記入してください。</t>
    </r>
    <phoneticPr fontId="2"/>
  </si>
  <si>
    <t>③＋⑧＋⑨</t>
    <phoneticPr fontId="2"/>
  </si>
  <si>
    <t>⑨＝⑤×⑦</t>
    <phoneticPr fontId="2"/>
  </si>
  <si>
    <t>道路横断箇所除雪</t>
    <phoneticPr fontId="2"/>
  </si>
  <si>
    <t>⑧＝④×⑥</t>
    <phoneticPr fontId="2"/>
  </si>
  <si>
    <t>歩道除雪</t>
    <phoneticPr fontId="2"/>
  </si>
  <si>
    <t>⑦</t>
    <phoneticPr fontId="2"/>
  </si>
  <si>
    <t>⑥</t>
    <phoneticPr fontId="2"/>
  </si>
  <si>
    <t>⑤</t>
    <phoneticPr fontId="2"/>
  </si>
  <si>
    <t>道路横断箇所除雪</t>
    <phoneticPr fontId="2"/>
  </si>
  <si>
    <t>ｍ</t>
    <phoneticPr fontId="2"/>
  </si>
  <si>
    <t>ｍ</t>
    <phoneticPr fontId="2"/>
  </si>
  <si>
    <t>④</t>
    <phoneticPr fontId="2"/>
  </si>
  <si>
    <r>
      <t xml:space="preserve">歩道除雪
</t>
    </r>
    <r>
      <rPr>
        <sz val="8"/>
        <color theme="1"/>
        <rFont val="ＭＳ ゴシック"/>
        <family val="3"/>
        <charset val="128"/>
      </rPr>
      <t>※1の位は切り捨てて10m単位で記入してください。</t>
    </r>
    <phoneticPr fontId="2"/>
  </si>
  <si>
    <t>③＝①×②</t>
    <phoneticPr fontId="2"/>
  </si>
  <si>
    <t>②</t>
    <phoneticPr fontId="2"/>
  </si>
  <si>
    <t>①</t>
    <phoneticPr fontId="2"/>
  </si>
  <si>
    <t>スノーダンプ</t>
    <phoneticPr fontId="2"/>
  </si>
  <si>
    <t>スコップ</t>
    <phoneticPr fontId="2"/>
  </si>
  <si>
    <t>○○小学校周辺の通学路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</si>
</sst>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#"/>
    <numFmt numFmtId="178" formatCode="&quot;延べ　&quot;#,###"/>
  </numFmts>
  <fonts count="24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7" fontId="7" fillId="0" borderId="5" xfId="1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5" xfId="0" applyNumberFormat="1" applyFont="1" applyBorder="1" applyAlignment="1"/>
    <xf numFmtId="0" fontId="8" fillId="0" borderId="2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>
      <alignment vertical="center"/>
    </xf>
    <xf numFmtId="176" fontId="13" fillId="0" borderId="5" xfId="0" applyNumberFormat="1" applyFont="1" applyBorder="1" applyAlignment="1"/>
    <xf numFmtId="176" fontId="13" fillId="0" borderId="5" xfId="0" applyNumberFormat="1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177" fontId="14" fillId="0" borderId="5" xfId="1" applyNumberFormat="1" applyFont="1" applyBorder="1" applyAlignment="1">
      <alignment vertical="center"/>
    </xf>
    <xf numFmtId="0" fontId="12" fillId="0" borderId="9" xfId="0" applyFont="1" applyBorder="1" applyAlignment="1">
      <alignment horizontal="left" wrapText="1"/>
    </xf>
    <xf numFmtId="0" fontId="18" fillId="0" borderId="39" xfId="0" applyFont="1" applyBorder="1" applyAlignment="1">
      <alignment vertical="center"/>
    </xf>
    <xf numFmtId="0" fontId="12" fillId="0" borderId="21" xfId="0" applyFont="1" applyBorder="1" applyAlignment="1">
      <alignment vertical="center" shrinkToFit="1"/>
    </xf>
    <xf numFmtId="0" fontId="12" fillId="0" borderId="37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177" fontId="14" fillId="0" borderId="21" xfId="1" applyNumberFormat="1" applyFont="1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6" xfId="0" applyFont="1" applyBorder="1" applyAlignment="1">
      <alignment vertical="center" shrinkToFit="1"/>
    </xf>
    <xf numFmtId="177" fontId="14" fillId="0" borderId="6" xfId="1" applyNumberFormat="1" applyFont="1" applyBorder="1" applyAlignment="1">
      <alignment vertical="center"/>
    </xf>
    <xf numFmtId="177" fontId="14" fillId="0" borderId="32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177" fontId="14" fillId="0" borderId="47" xfId="1" applyNumberFormat="1" applyFont="1" applyBorder="1" applyAlignment="1">
      <alignment vertical="center"/>
    </xf>
    <xf numFmtId="0" fontId="18" fillId="0" borderId="64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 shrinkToFit="1"/>
    </xf>
    <xf numFmtId="0" fontId="12" fillId="0" borderId="63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/>
    </xf>
    <xf numFmtId="177" fontId="13" fillId="0" borderId="63" xfId="1" applyNumberFormat="1" applyFont="1" applyFill="1" applyBorder="1" applyAlignment="1">
      <alignment vertical="center"/>
    </xf>
    <xf numFmtId="0" fontId="12" fillId="0" borderId="68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0" fontId="4" fillId="0" borderId="68" xfId="0" applyFont="1" applyFill="1" applyBorder="1" applyAlignment="1">
      <alignment horizontal="left" vertical="center"/>
    </xf>
    <xf numFmtId="177" fontId="20" fillId="0" borderId="63" xfId="1" applyNumberFormat="1" applyFont="1" applyFill="1" applyBorder="1" applyAlignment="1">
      <alignment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vertical="center" shrinkToFit="1"/>
    </xf>
    <xf numFmtId="0" fontId="8" fillId="0" borderId="64" xfId="0" applyFont="1" applyFill="1" applyBorder="1" applyAlignment="1">
      <alignment vertical="center"/>
    </xf>
    <xf numFmtId="177" fontId="21" fillId="0" borderId="47" xfId="1" applyNumberFormat="1" applyFont="1" applyBorder="1" applyAlignment="1">
      <alignment vertical="center"/>
    </xf>
    <xf numFmtId="177" fontId="21" fillId="0" borderId="21" xfId="1" applyNumberFormat="1" applyFont="1" applyBorder="1" applyAlignment="1">
      <alignment vertical="center"/>
    </xf>
    <xf numFmtId="177" fontId="21" fillId="0" borderId="32" xfId="1" applyNumberFormat="1" applyFont="1" applyBorder="1" applyAlignment="1">
      <alignment vertical="center"/>
    </xf>
    <xf numFmtId="177" fontId="21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78" fontId="21" fillId="0" borderId="59" xfId="1" applyNumberFormat="1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vertical="center" shrinkToFit="1"/>
    </xf>
    <xf numFmtId="0" fontId="8" fillId="0" borderId="58" xfId="0" applyFont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7" fontId="9" fillId="0" borderId="63" xfId="1" applyNumberFormat="1" applyFont="1" applyFill="1" applyBorder="1" applyAlignment="1">
      <alignment horizontal="right" vertical="center"/>
    </xf>
    <xf numFmtId="177" fontId="7" fillId="0" borderId="43" xfId="1" applyNumberFormat="1" applyFont="1" applyBorder="1" applyAlignment="1">
      <alignment horizontal="right" vertical="center"/>
    </xf>
    <xf numFmtId="177" fontId="20" fillId="0" borderId="65" xfId="1" applyNumberFormat="1" applyFont="1" applyFill="1" applyBorder="1" applyAlignment="1">
      <alignment horizontal="right" vertical="center"/>
    </xf>
    <xf numFmtId="177" fontId="20" fillId="0" borderId="63" xfId="1" applyNumberFormat="1" applyFont="1" applyFill="1" applyBorder="1" applyAlignment="1">
      <alignment horizontal="right" vertical="center"/>
    </xf>
    <xf numFmtId="177" fontId="20" fillId="0" borderId="64" xfId="1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177" fontId="21" fillId="0" borderId="49" xfId="1" applyNumberFormat="1" applyFont="1" applyBorder="1" applyAlignment="1">
      <alignment horizontal="right" vertical="center"/>
    </xf>
    <xf numFmtId="177" fontId="21" fillId="0" borderId="21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177" fontId="7" fillId="0" borderId="21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7" fontId="21" fillId="0" borderId="32" xfId="1" applyNumberFormat="1" applyFont="1" applyBorder="1" applyAlignment="1">
      <alignment horizontal="right" vertical="center"/>
    </xf>
    <xf numFmtId="177" fontId="21" fillId="0" borderId="6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177" fontId="21" fillId="0" borderId="47" xfId="1" applyNumberFormat="1" applyFont="1" applyBorder="1" applyAlignment="1">
      <alignment horizontal="right" vertical="center"/>
    </xf>
    <xf numFmtId="177" fontId="21" fillId="0" borderId="43" xfId="1" applyNumberFormat="1" applyFont="1" applyBorder="1" applyAlignment="1">
      <alignment horizontal="right" vertical="center"/>
    </xf>
    <xf numFmtId="177" fontId="7" fillId="0" borderId="5" xfId="1" applyNumberFormat="1" applyFont="1" applyBorder="1" applyAlignment="1">
      <alignment horizontal="right" vertical="center"/>
    </xf>
    <xf numFmtId="177" fontId="7" fillId="0" borderId="29" xfId="1" applyNumberFormat="1" applyFont="1" applyBorder="1" applyAlignment="1">
      <alignment horizontal="right" vertical="center"/>
    </xf>
    <xf numFmtId="0" fontId="8" fillId="0" borderId="3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3" fontId="7" fillId="2" borderId="21" xfId="1" applyNumberFormat="1" applyFont="1" applyFill="1" applyBorder="1" applyAlignment="1" applyProtection="1">
      <alignment horizontal="right" vertical="center"/>
      <protection locked="0"/>
    </xf>
    <xf numFmtId="3" fontId="21" fillId="2" borderId="32" xfId="1" applyNumberFormat="1" applyFont="1" applyFill="1" applyBorder="1" applyAlignment="1" applyProtection="1">
      <alignment horizontal="right" vertical="center"/>
      <protection locked="0"/>
    </xf>
    <xf numFmtId="3" fontId="21" fillId="2" borderId="6" xfId="1" applyNumberFormat="1" applyFont="1" applyFill="1" applyBorder="1" applyAlignment="1" applyProtection="1">
      <alignment horizontal="right" vertical="center"/>
      <protection locked="0"/>
    </xf>
    <xf numFmtId="3" fontId="7" fillId="2" borderId="6" xfId="1" applyNumberFormat="1" applyFont="1" applyFill="1" applyBorder="1" applyAlignment="1" applyProtection="1">
      <alignment horizontal="right" vertical="center"/>
      <protection locked="0"/>
    </xf>
    <xf numFmtId="3" fontId="21" fillId="2" borderId="21" xfId="1" applyNumberFormat="1" applyFont="1" applyFill="1" applyBorder="1" applyAlignment="1" applyProtection="1">
      <alignment horizontal="right" vertical="center"/>
      <protection locked="0"/>
    </xf>
    <xf numFmtId="177" fontId="21" fillId="2" borderId="30" xfId="1" applyNumberFormat="1" applyFont="1" applyFill="1" applyBorder="1" applyAlignment="1" applyProtection="1">
      <alignment vertical="center"/>
      <protection locked="0"/>
    </xf>
    <xf numFmtId="177" fontId="21" fillId="2" borderId="60" xfId="1" applyNumberFormat="1" applyFont="1" applyFill="1" applyBorder="1" applyAlignment="1" applyProtection="1">
      <alignment vertical="center"/>
      <protection locked="0"/>
    </xf>
    <xf numFmtId="177" fontId="7" fillId="0" borderId="23" xfId="1" applyNumberFormat="1" applyFont="1" applyBorder="1" applyAlignment="1">
      <alignment horizontal="right" vertical="center"/>
    </xf>
    <xf numFmtId="177" fontId="21" fillId="0" borderId="23" xfId="1" applyNumberFormat="1" applyFont="1" applyBorder="1" applyAlignment="1">
      <alignment horizontal="right" vertical="center"/>
    </xf>
    <xf numFmtId="3" fontId="21" fillId="2" borderId="49" xfId="1" applyNumberFormat="1" applyFont="1" applyFill="1" applyBorder="1" applyAlignment="1" applyProtection="1">
      <alignment horizontal="right" vertical="center"/>
      <protection locked="0"/>
    </xf>
    <xf numFmtId="177" fontId="7" fillId="2" borderId="61" xfId="1" applyNumberFormat="1" applyFont="1" applyFill="1" applyBorder="1" applyAlignment="1" applyProtection="1">
      <alignment horizontal="right" vertical="center"/>
      <protection locked="0"/>
    </xf>
    <xf numFmtId="177" fontId="7" fillId="2" borderId="59" xfId="1" applyNumberFormat="1" applyFont="1" applyFill="1" applyBorder="1" applyAlignment="1" applyProtection="1">
      <alignment horizontal="right" vertical="center"/>
      <protection locked="0"/>
    </xf>
    <xf numFmtId="177" fontId="21" fillId="2" borderId="61" xfId="1" applyNumberFormat="1" applyFont="1" applyFill="1" applyBorder="1" applyAlignment="1" applyProtection="1">
      <alignment horizontal="right" vertical="center"/>
      <protection locked="0"/>
    </xf>
    <xf numFmtId="177" fontId="21" fillId="2" borderId="59" xfId="1" applyNumberFormat="1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2" borderId="2" xfId="0" applyFont="1" applyFill="1" applyBorder="1" applyAlignment="1" applyProtection="1">
      <alignment horizontal="left" vertical="center"/>
      <protection locked="0"/>
    </xf>
    <xf numFmtId="0" fontId="21" fillId="2" borderId="5" xfId="0" applyFont="1" applyFill="1" applyBorder="1" applyAlignment="1" applyProtection="1">
      <alignment horizontal="left" vertical="center"/>
      <protection locked="0"/>
    </xf>
    <xf numFmtId="0" fontId="21" fillId="2" borderId="3" xfId="0" applyFont="1" applyFill="1" applyBorder="1" applyAlignment="1" applyProtection="1">
      <alignment horizontal="left" vertical="center"/>
      <protection locked="0"/>
    </xf>
    <xf numFmtId="177" fontId="23" fillId="0" borderId="2" xfId="0" applyNumberFormat="1" applyFont="1" applyBorder="1" applyAlignment="1">
      <alignment horizontal="center" vertical="center"/>
    </xf>
    <xf numFmtId="177" fontId="23" fillId="0" borderId="5" xfId="0" applyNumberFormat="1" applyFont="1" applyBorder="1" applyAlignment="1">
      <alignment horizontal="center" vertical="center"/>
    </xf>
    <xf numFmtId="56" fontId="22" fillId="2" borderId="20" xfId="0" applyNumberFormat="1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56" fontId="22" fillId="2" borderId="12" xfId="0" applyNumberFormat="1" applyFont="1" applyFill="1" applyBorder="1" applyAlignment="1" applyProtection="1">
      <alignment horizontal="center" vertical="center"/>
      <protection locked="0"/>
    </xf>
    <xf numFmtId="177" fontId="13" fillId="0" borderId="64" xfId="1" applyNumberFormat="1" applyFont="1" applyFill="1" applyBorder="1" applyAlignment="1">
      <alignment horizontal="right" vertical="center"/>
    </xf>
    <xf numFmtId="177" fontId="13" fillId="0" borderId="63" xfId="1" applyNumberFormat="1" applyFont="1" applyFill="1" applyBorder="1" applyAlignment="1">
      <alignment horizontal="right" vertical="center"/>
    </xf>
    <xf numFmtId="177" fontId="14" fillId="0" borderId="43" xfId="1" applyNumberFormat="1" applyFont="1" applyBorder="1" applyAlignment="1">
      <alignment horizontal="right" vertical="center"/>
    </xf>
    <xf numFmtId="177" fontId="13" fillId="0" borderId="65" xfId="1" applyNumberFormat="1" applyFont="1" applyFill="1" applyBorder="1" applyAlignment="1">
      <alignment horizontal="right" vertical="center"/>
    </xf>
    <xf numFmtId="177" fontId="14" fillId="0" borderId="21" xfId="1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8" fillId="0" borderId="3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177" fontId="14" fillId="0" borderId="47" xfId="1" applyNumberFormat="1" applyFont="1" applyBorder="1" applyAlignment="1">
      <alignment horizontal="right" vertical="center"/>
    </xf>
    <xf numFmtId="177" fontId="14" fillId="0" borderId="49" xfId="1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77" fontId="14" fillId="0" borderId="32" xfId="1" applyNumberFormat="1" applyFont="1" applyBorder="1" applyAlignment="1">
      <alignment horizontal="right" vertical="center"/>
    </xf>
    <xf numFmtId="177" fontId="14" fillId="0" borderId="6" xfId="1" applyNumberFormat="1" applyFont="1" applyBorder="1" applyAlignment="1">
      <alignment horizontal="right" vertical="center"/>
    </xf>
    <xf numFmtId="177" fontId="14" fillId="0" borderId="5" xfId="1" applyNumberFormat="1" applyFont="1" applyBorder="1" applyAlignment="1">
      <alignment horizontal="right" vertical="center"/>
    </xf>
    <xf numFmtId="177" fontId="14" fillId="0" borderId="29" xfId="1" applyNumberFormat="1" applyFont="1" applyBorder="1" applyAlignment="1">
      <alignment horizontal="right" vertical="center"/>
    </xf>
    <xf numFmtId="3" fontId="14" fillId="2" borderId="32" xfId="1" applyNumberFormat="1" applyFont="1" applyFill="1" applyBorder="1" applyAlignment="1" applyProtection="1">
      <alignment horizontal="right" vertical="center"/>
      <protection locked="0"/>
    </xf>
    <xf numFmtId="3" fontId="14" fillId="2" borderId="6" xfId="1" applyNumberFormat="1" applyFont="1" applyFill="1" applyBorder="1" applyAlignment="1" applyProtection="1">
      <alignment horizontal="right" vertical="center"/>
      <protection locked="0"/>
    </xf>
    <xf numFmtId="3" fontId="14" fillId="2" borderId="21" xfId="1" applyNumberFormat="1" applyFont="1" applyFill="1" applyBorder="1" applyAlignment="1" applyProtection="1">
      <alignment horizontal="right" vertical="center"/>
      <protection locked="0"/>
    </xf>
    <xf numFmtId="3" fontId="14" fillId="2" borderId="49" xfId="1" applyNumberFormat="1" applyFont="1" applyFill="1" applyBorder="1" applyAlignment="1" applyProtection="1">
      <alignment horizontal="right" vertical="center"/>
      <protection locked="0"/>
    </xf>
    <xf numFmtId="177" fontId="14" fillId="0" borderId="23" xfId="1" applyNumberFormat="1" applyFont="1" applyBorder="1" applyAlignment="1">
      <alignment horizontal="right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177" fontId="15" fillId="0" borderId="2" xfId="0" applyNumberFormat="1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center" vertical="center"/>
    </xf>
    <xf numFmtId="56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56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textRotation="255"/>
    </xf>
    <xf numFmtId="0" fontId="12" fillId="3" borderId="4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textRotation="255" wrapText="1"/>
    </xf>
    <xf numFmtId="0" fontId="12" fillId="3" borderId="36" xfId="0" applyFont="1" applyFill="1" applyBorder="1" applyAlignment="1">
      <alignment vertical="center" wrapText="1"/>
    </xf>
    <xf numFmtId="0" fontId="12" fillId="3" borderId="40" xfId="0" applyFont="1" applyFill="1" applyBorder="1" applyAlignment="1">
      <alignment horizontal="center" vertical="center" textRotation="255" wrapText="1"/>
    </xf>
    <xf numFmtId="0" fontId="12" fillId="3" borderId="41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vertical="center"/>
    </xf>
    <xf numFmtId="0" fontId="12" fillId="3" borderId="41" xfId="0" applyFont="1" applyFill="1" applyBorder="1" applyAlignment="1">
      <alignment horizontal="center" vertical="center" textRotation="255" wrapText="1"/>
    </xf>
    <xf numFmtId="0" fontId="12" fillId="3" borderId="41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textRotation="255" wrapText="1"/>
    </xf>
    <xf numFmtId="0" fontId="12" fillId="3" borderId="45" xfId="0" applyFont="1" applyFill="1" applyBorder="1" applyAlignment="1">
      <alignment vertical="center"/>
    </xf>
    <xf numFmtId="0" fontId="12" fillId="3" borderId="51" xfId="0" applyFont="1" applyFill="1" applyBorder="1" applyAlignment="1">
      <alignment horizontal="center" vertical="center" textRotation="255"/>
    </xf>
    <xf numFmtId="0" fontId="12" fillId="3" borderId="6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left" vertical="center"/>
    </xf>
    <xf numFmtId="0" fontId="18" fillId="0" borderId="54" xfId="0" applyFont="1" applyBorder="1" applyAlignment="1">
      <alignment vertical="center"/>
    </xf>
    <xf numFmtId="0" fontId="12" fillId="0" borderId="69" xfId="0" applyFont="1" applyBorder="1" applyAlignment="1">
      <alignment vertical="center" shrinkToFit="1"/>
    </xf>
    <xf numFmtId="177" fontId="14" fillId="2" borderId="31" xfId="1" applyNumberFormat="1" applyFont="1" applyFill="1" applyBorder="1" applyAlignment="1" applyProtection="1">
      <alignment vertical="center"/>
      <protection locked="0"/>
    </xf>
    <xf numFmtId="177" fontId="14" fillId="2" borderId="0" xfId="1" applyNumberFormat="1" applyFont="1" applyFill="1" applyBorder="1" applyAlignment="1" applyProtection="1">
      <alignment vertical="center"/>
      <protection locked="0"/>
    </xf>
    <xf numFmtId="0" fontId="12" fillId="0" borderId="42" xfId="0" applyFont="1" applyBorder="1" applyAlignment="1">
      <alignment horizontal="left" vertical="center"/>
    </xf>
    <xf numFmtId="177" fontId="14" fillId="2" borderId="70" xfId="1" applyNumberFormat="1" applyFont="1" applyFill="1" applyBorder="1" applyAlignment="1" applyProtection="1">
      <alignment horizontal="right" vertical="center"/>
      <protection locked="0"/>
    </xf>
    <xf numFmtId="177" fontId="14" fillId="2" borderId="69" xfId="1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left" vertical="center"/>
    </xf>
    <xf numFmtId="178" fontId="14" fillId="0" borderId="69" xfId="1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3" borderId="71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/>
    </xf>
    <xf numFmtId="0" fontId="12" fillId="2" borderId="48" xfId="0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>
      <alignment horizontal="center" vertical="center"/>
    </xf>
    <xf numFmtId="0" fontId="12" fillId="2" borderId="72" xfId="0" applyFont="1" applyFill="1" applyBorder="1" applyAlignment="1" applyProtection="1">
      <alignment horizontal="center" vertical="center"/>
      <protection locked="0"/>
    </xf>
    <xf numFmtId="0" fontId="12" fillId="0" borderId="4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textRotation="255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vertical="center"/>
    </xf>
    <xf numFmtId="0" fontId="4" fillId="3" borderId="57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center" vertical="center" textRotation="255"/>
    </xf>
    <xf numFmtId="0" fontId="4" fillId="3" borderId="4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textRotation="255" wrapText="1"/>
    </xf>
    <xf numFmtId="0" fontId="4" fillId="3" borderId="36" xfId="0" applyFont="1" applyFill="1" applyBorder="1" applyAlignment="1">
      <alignment vertical="center" wrapText="1"/>
    </xf>
    <xf numFmtId="0" fontId="4" fillId="3" borderId="40" xfId="0" applyFont="1" applyFill="1" applyBorder="1" applyAlignment="1">
      <alignment horizontal="center" vertical="center" textRotation="255" wrapText="1"/>
    </xf>
    <xf numFmtId="0" fontId="4" fillId="3" borderId="41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 textRotation="255" wrapText="1"/>
    </xf>
    <xf numFmtId="0" fontId="4" fillId="3" borderId="41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textRotation="255" wrapText="1"/>
    </xf>
    <xf numFmtId="0" fontId="4" fillId="3" borderId="45" xfId="0" applyFont="1" applyFill="1" applyBorder="1" applyAlignment="1">
      <alignment vertical="center"/>
    </xf>
    <xf numFmtId="0" fontId="4" fillId="3" borderId="51" xfId="0" applyFont="1" applyFill="1" applyBorder="1" applyAlignment="1">
      <alignment horizontal="center" vertical="center" textRotation="255"/>
    </xf>
    <xf numFmtId="0" fontId="4" fillId="3" borderId="6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76200</xdr:colOff>
          <xdr:row>7</xdr:row>
          <xdr:rowOff>247650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76200</xdr:colOff>
          <xdr:row>8</xdr:row>
          <xdr:rowOff>247650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76200</xdr:colOff>
          <xdr:row>9</xdr:row>
          <xdr:rowOff>247650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76200</xdr:colOff>
          <xdr:row>10</xdr:row>
          <xdr:rowOff>180975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10</xdr:col>
          <xdr:colOff>76200</xdr:colOff>
          <xdr:row>7</xdr:row>
          <xdr:rowOff>247650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76200</xdr:colOff>
          <xdr:row>8</xdr:row>
          <xdr:rowOff>247650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10</xdr:col>
          <xdr:colOff>76200</xdr:colOff>
          <xdr:row>9</xdr:row>
          <xdr:rowOff>247650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76200</xdr:colOff>
          <xdr:row>10</xdr:row>
          <xdr:rowOff>180975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76200</xdr:colOff>
          <xdr:row>7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76200</xdr:colOff>
          <xdr:row>8</xdr:row>
          <xdr:rowOff>247650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76200</xdr:colOff>
          <xdr:row>9</xdr:row>
          <xdr:rowOff>247650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76200</xdr:colOff>
          <xdr:row>10</xdr:row>
          <xdr:rowOff>180975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76200</xdr:colOff>
          <xdr:row>7</xdr:row>
          <xdr:rowOff>247650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76200</xdr:colOff>
          <xdr:row>8</xdr:row>
          <xdr:rowOff>247650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76200</xdr:colOff>
          <xdr:row>9</xdr:row>
          <xdr:rowOff>247650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76200</xdr:colOff>
          <xdr:row>10</xdr:row>
          <xdr:rowOff>180975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76200</xdr:colOff>
          <xdr:row>7</xdr:row>
          <xdr:rowOff>247650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76200</xdr:colOff>
          <xdr:row>8</xdr:row>
          <xdr:rowOff>247650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76200</xdr:colOff>
          <xdr:row>9</xdr:row>
          <xdr:rowOff>247650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76200</xdr:colOff>
          <xdr:row>10</xdr:row>
          <xdr:rowOff>180975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22</xdr:col>
          <xdr:colOff>76200</xdr:colOff>
          <xdr:row>7</xdr:row>
          <xdr:rowOff>247650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0</xdr:rowOff>
        </xdr:from>
        <xdr:to>
          <xdr:col>22</xdr:col>
          <xdr:colOff>76200</xdr:colOff>
          <xdr:row>8</xdr:row>
          <xdr:rowOff>247650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</xdr:row>
          <xdr:rowOff>0</xdr:rowOff>
        </xdr:from>
        <xdr:to>
          <xdr:col>22</xdr:col>
          <xdr:colOff>76200</xdr:colOff>
          <xdr:row>9</xdr:row>
          <xdr:rowOff>247650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22</xdr:col>
          <xdr:colOff>76200</xdr:colOff>
          <xdr:row>10</xdr:row>
          <xdr:rowOff>180975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539750</xdr:colOff>
      <xdr:row>0</xdr:row>
      <xdr:rowOff>95250</xdr:rowOff>
    </xdr:from>
    <xdr:to>
      <xdr:col>13</xdr:col>
      <xdr:colOff>264583</xdr:colOff>
      <xdr:row>2</xdr:row>
      <xdr:rowOff>201084</xdr:rowOff>
    </xdr:to>
    <xdr:sp macro="" textlink="">
      <xdr:nvSpPr>
        <xdr:cNvPr id="2" name="テキスト ボックス 1"/>
        <xdr:cNvSpPr txBox="1"/>
      </xdr:nvSpPr>
      <xdr:spPr>
        <a:xfrm>
          <a:off x="6762750" y="95250"/>
          <a:ext cx="1100666" cy="42333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66675</xdr:colOff>
          <xdr:row>7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66675</xdr:colOff>
          <xdr:row>8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66675</xdr:colOff>
          <xdr:row>9</xdr:row>
          <xdr:rowOff>247650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66675</xdr:colOff>
          <xdr:row>10</xdr:row>
          <xdr:rowOff>180975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10</xdr:col>
          <xdr:colOff>66675</xdr:colOff>
          <xdr:row>7</xdr:row>
          <xdr:rowOff>247650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66675</xdr:colOff>
          <xdr:row>8</xdr:row>
          <xdr:rowOff>247650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0</xdr:rowOff>
        </xdr:from>
        <xdr:to>
          <xdr:col>10</xdr:col>
          <xdr:colOff>66675</xdr:colOff>
          <xdr:row>9</xdr:row>
          <xdr:rowOff>247650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66675</xdr:colOff>
          <xdr:row>10</xdr:row>
          <xdr:rowOff>180975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66675</xdr:colOff>
          <xdr:row>7</xdr:row>
          <xdr:rowOff>247650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66675</xdr:colOff>
          <xdr:row>8</xdr:row>
          <xdr:rowOff>247650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66675</xdr:colOff>
          <xdr:row>9</xdr:row>
          <xdr:rowOff>247650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66675</xdr:colOff>
          <xdr:row>10</xdr:row>
          <xdr:rowOff>180975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66675</xdr:colOff>
          <xdr:row>7</xdr:row>
          <xdr:rowOff>247650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66675</xdr:colOff>
          <xdr:row>8</xdr:row>
          <xdr:rowOff>247650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66675</xdr:colOff>
          <xdr:row>9</xdr:row>
          <xdr:rowOff>247650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16</xdr:col>
          <xdr:colOff>66675</xdr:colOff>
          <xdr:row>10</xdr:row>
          <xdr:rowOff>180975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66675</xdr:colOff>
          <xdr:row>7</xdr:row>
          <xdr:rowOff>247650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66675</xdr:colOff>
          <xdr:row>8</xdr:row>
          <xdr:rowOff>247650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66675</xdr:colOff>
          <xdr:row>9</xdr:row>
          <xdr:rowOff>247650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66675</xdr:colOff>
          <xdr:row>10</xdr:row>
          <xdr:rowOff>180975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22</xdr:col>
          <xdr:colOff>66675</xdr:colOff>
          <xdr:row>7</xdr:row>
          <xdr:rowOff>247650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0</xdr:rowOff>
        </xdr:from>
        <xdr:to>
          <xdr:col>22</xdr:col>
          <xdr:colOff>66675</xdr:colOff>
          <xdr:row>8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</xdr:row>
          <xdr:rowOff>0</xdr:rowOff>
        </xdr:from>
        <xdr:to>
          <xdr:col>22</xdr:col>
          <xdr:colOff>66675</xdr:colOff>
          <xdr:row>9</xdr:row>
          <xdr:rowOff>247650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0</xdr:rowOff>
        </xdr:from>
        <xdr:to>
          <xdr:col>22</xdr:col>
          <xdr:colOff>66675</xdr:colOff>
          <xdr:row>10</xdr:row>
          <xdr:rowOff>180975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5"/>
  <sheetViews>
    <sheetView view="pageBreakPreview" zoomScale="90" zoomScaleNormal="100" zoomScaleSheetLayoutView="90" workbookViewId="0">
      <selection sqref="A1:B1"/>
    </sheetView>
  </sheetViews>
  <sheetFormatPr defaultRowHeight="12.75"/>
  <cols>
    <col min="1" max="1" width="5" style="1" customWidth="1"/>
    <col min="2" max="2" width="9" style="1"/>
    <col min="3" max="3" width="5.125" style="1" customWidth="1"/>
    <col min="4" max="4" width="19.25" style="1" customWidth="1"/>
    <col min="5" max="5" width="10.25" style="1" bestFit="1" customWidth="1"/>
    <col min="6" max="6" width="11.625" style="1" customWidth="1"/>
    <col min="7" max="7" width="3.125" style="1" customWidth="1"/>
    <col min="8" max="8" width="8.625" style="1" customWidth="1"/>
    <col min="9" max="9" width="6.25" style="3" bestFit="1" customWidth="1"/>
    <col min="10" max="10" width="3.125" style="3" customWidth="1"/>
    <col min="11" max="11" width="8.625" style="1" customWidth="1"/>
    <col min="12" max="12" width="6.25" style="1" bestFit="1" customWidth="1"/>
    <col min="13" max="13" width="3.125" style="1" customWidth="1"/>
    <col min="14" max="14" width="8.625" style="1" customWidth="1"/>
    <col min="15" max="15" width="6.25" style="1" bestFit="1" customWidth="1"/>
    <col min="16" max="16" width="3.125" style="1" customWidth="1"/>
    <col min="17" max="17" width="8.625" style="1" customWidth="1"/>
    <col min="18" max="18" width="6.25" style="1" bestFit="1" customWidth="1"/>
    <col min="19" max="19" width="3.125" style="1" customWidth="1"/>
    <col min="20" max="20" width="8.625" style="1" customWidth="1"/>
    <col min="21" max="21" width="6.25" style="1" bestFit="1" customWidth="1"/>
    <col min="22" max="22" width="3.125" style="1" customWidth="1"/>
    <col min="23" max="23" width="8.625" style="1" customWidth="1"/>
    <col min="24" max="24" width="6.25" style="1" customWidth="1"/>
    <col min="25" max="25" width="13.875" style="1" customWidth="1"/>
    <col min="26" max="26" width="5.375" style="1" bestFit="1" customWidth="1"/>
    <col min="27" max="16384" width="9" style="1"/>
  </cols>
  <sheetData>
    <row r="1" spans="1:26">
      <c r="A1" s="140" t="s">
        <v>0</v>
      </c>
      <c r="B1" s="140"/>
    </row>
    <row r="3" spans="1:26" ht="24" customHeight="1">
      <c r="A3" s="10" t="s">
        <v>1</v>
      </c>
    </row>
    <row r="4" spans="1:26" ht="30.75" customHeight="1">
      <c r="A4" s="253" t="s">
        <v>2</v>
      </c>
      <c r="B4" s="254"/>
      <c r="C4" s="141" t="s">
        <v>59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26" ht="30.75" customHeight="1">
      <c r="A5" s="253" t="s">
        <v>3</v>
      </c>
      <c r="B5" s="254"/>
      <c r="C5" s="144">
        <f>SUM(G25,J25,M25,P25,S25,V25)</f>
        <v>56730</v>
      </c>
      <c r="D5" s="145"/>
      <c r="E5" s="145"/>
      <c r="F5" s="145"/>
      <c r="G5" s="145"/>
      <c r="H5" s="145"/>
      <c r="I5" s="145"/>
      <c r="J5" s="14" t="s">
        <v>25</v>
      </c>
      <c r="K5" s="12"/>
      <c r="L5" s="12"/>
      <c r="M5" s="12"/>
      <c r="N5" s="12"/>
      <c r="O5" s="13"/>
    </row>
    <row r="6" spans="1:26" ht="13.5" thickBot="1"/>
    <row r="7" spans="1:26" ht="24.95" customHeight="1">
      <c r="A7" s="255" t="s">
        <v>4</v>
      </c>
      <c r="B7" s="256"/>
      <c r="C7" s="256"/>
      <c r="D7" s="256"/>
      <c r="E7" s="256"/>
      <c r="F7" s="257"/>
      <c r="G7" s="146">
        <v>45270</v>
      </c>
      <c r="H7" s="147"/>
      <c r="I7" s="148"/>
      <c r="J7" s="149">
        <v>45275</v>
      </c>
      <c r="K7" s="147"/>
      <c r="L7" s="147"/>
      <c r="M7" s="149">
        <v>45280</v>
      </c>
      <c r="N7" s="147"/>
      <c r="O7" s="148"/>
      <c r="P7" s="123"/>
      <c r="Q7" s="123"/>
      <c r="R7" s="123"/>
      <c r="S7" s="122"/>
      <c r="T7" s="123"/>
      <c r="U7" s="123"/>
      <c r="V7" s="122"/>
      <c r="W7" s="123"/>
      <c r="X7" s="124"/>
      <c r="Y7" s="127" t="s">
        <v>30</v>
      </c>
      <c r="Z7" s="128"/>
    </row>
    <row r="8" spans="1:26" ht="20.25" customHeight="1">
      <c r="A8" s="258" t="s">
        <v>35</v>
      </c>
      <c r="B8" s="259"/>
      <c r="C8" s="259"/>
      <c r="D8" s="259"/>
      <c r="E8" s="259"/>
      <c r="F8" s="260"/>
      <c r="G8" s="80"/>
      <c r="H8" s="131" t="s">
        <v>31</v>
      </c>
      <c r="I8" s="132"/>
      <c r="J8" s="7"/>
      <c r="K8" s="133" t="s">
        <v>31</v>
      </c>
      <c r="L8" s="134"/>
      <c r="M8" s="7"/>
      <c r="N8" s="133" t="s">
        <v>31</v>
      </c>
      <c r="O8" s="134"/>
      <c r="P8" s="7"/>
      <c r="Q8" s="133" t="s">
        <v>31</v>
      </c>
      <c r="R8" s="134"/>
      <c r="S8" s="7"/>
      <c r="T8" s="133" t="s">
        <v>31</v>
      </c>
      <c r="U8" s="134"/>
      <c r="V8" s="7"/>
      <c r="W8" s="133" t="s">
        <v>31</v>
      </c>
      <c r="X8" s="135"/>
      <c r="Y8" s="129"/>
      <c r="Z8" s="130"/>
    </row>
    <row r="9" spans="1:26" ht="20.25" customHeight="1">
      <c r="A9" s="261"/>
      <c r="B9" s="262"/>
      <c r="C9" s="262"/>
      <c r="D9" s="262"/>
      <c r="E9" s="262"/>
      <c r="F9" s="263"/>
      <c r="G9" s="8"/>
      <c r="H9" s="136" t="s">
        <v>58</v>
      </c>
      <c r="I9" s="137"/>
      <c r="J9" s="9"/>
      <c r="K9" s="136" t="s">
        <v>58</v>
      </c>
      <c r="L9" s="137"/>
      <c r="M9" s="9"/>
      <c r="N9" s="136" t="s">
        <v>58</v>
      </c>
      <c r="O9" s="137"/>
      <c r="P9" s="9"/>
      <c r="Q9" s="136" t="s">
        <v>58</v>
      </c>
      <c r="R9" s="137"/>
      <c r="S9" s="9"/>
      <c r="T9" s="136" t="s">
        <v>58</v>
      </c>
      <c r="U9" s="137"/>
      <c r="V9" s="9"/>
      <c r="W9" s="136" t="s">
        <v>58</v>
      </c>
      <c r="X9" s="139"/>
      <c r="Y9" s="129"/>
      <c r="Z9" s="130"/>
    </row>
    <row r="10" spans="1:26" ht="20.25" customHeight="1">
      <c r="A10" s="261"/>
      <c r="B10" s="262"/>
      <c r="C10" s="262"/>
      <c r="D10" s="262"/>
      <c r="E10" s="262"/>
      <c r="F10" s="263"/>
      <c r="G10" s="8"/>
      <c r="H10" s="136" t="s">
        <v>57</v>
      </c>
      <c r="I10" s="137"/>
      <c r="J10" s="9"/>
      <c r="K10" s="136" t="s">
        <v>57</v>
      </c>
      <c r="L10" s="137"/>
      <c r="M10" s="9"/>
      <c r="N10" s="136" t="s">
        <v>57</v>
      </c>
      <c r="O10" s="137"/>
      <c r="P10" s="9"/>
      <c r="Q10" s="136" t="s">
        <v>57</v>
      </c>
      <c r="R10" s="137"/>
      <c r="S10" s="9"/>
      <c r="T10" s="136" t="s">
        <v>57</v>
      </c>
      <c r="U10" s="137"/>
      <c r="V10" s="9"/>
      <c r="W10" s="136" t="s">
        <v>57</v>
      </c>
      <c r="X10" s="139"/>
      <c r="Y10" s="129"/>
      <c r="Z10" s="130"/>
    </row>
    <row r="11" spans="1:26" ht="30.75" customHeight="1" thickBot="1">
      <c r="A11" s="261"/>
      <c r="B11" s="262"/>
      <c r="C11" s="262"/>
      <c r="D11" s="262"/>
      <c r="E11" s="262"/>
      <c r="F11" s="263"/>
      <c r="G11" s="79"/>
      <c r="H11" s="125" t="s">
        <v>34</v>
      </c>
      <c r="I11" s="126"/>
      <c r="J11" s="78"/>
      <c r="K11" s="125" t="s">
        <v>34</v>
      </c>
      <c r="L11" s="126"/>
      <c r="M11" s="78"/>
      <c r="N11" s="125" t="s">
        <v>34</v>
      </c>
      <c r="O11" s="126"/>
      <c r="P11" s="78"/>
      <c r="Q11" s="125" t="s">
        <v>34</v>
      </c>
      <c r="R11" s="126"/>
      <c r="S11" s="78"/>
      <c r="T11" s="125" t="s">
        <v>34</v>
      </c>
      <c r="U11" s="126"/>
      <c r="V11" s="78"/>
      <c r="W11" s="125" t="s">
        <v>34</v>
      </c>
      <c r="X11" s="138"/>
      <c r="Y11" s="129"/>
      <c r="Z11" s="130"/>
    </row>
    <row r="12" spans="1:26" s="2" customFormat="1" ht="30" customHeight="1">
      <c r="A12" s="264" t="s">
        <v>5</v>
      </c>
      <c r="B12" s="265" t="s">
        <v>21</v>
      </c>
      <c r="C12" s="266" t="s">
        <v>6</v>
      </c>
      <c r="D12" s="267"/>
      <c r="E12" s="77" t="s">
        <v>56</v>
      </c>
      <c r="F12" s="76"/>
      <c r="G12" s="113">
        <v>4</v>
      </c>
      <c r="H12" s="114"/>
      <c r="I12" s="75" t="s">
        <v>23</v>
      </c>
      <c r="J12" s="120">
        <v>3</v>
      </c>
      <c r="K12" s="121"/>
      <c r="L12" s="75" t="s">
        <v>23</v>
      </c>
      <c r="M12" s="120">
        <v>10</v>
      </c>
      <c r="N12" s="121"/>
      <c r="O12" s="75" t="s">
        <v>23</v>
      </c>
      <c r="P12" s="118"/>
      <c r="Q12" s="119"/>
      <c r="R12" s="75" t="s">
        <v>23</v>
      </c>
      <c r="S12" s="118"/>
      <c r="T12" s="119"/>
      <c r="U12" s="75" t="s">
        <v>23</v>
      </c>
      <c r="V12" s="118"/>
      <c r="W12" s="119"/>
      <c r="X12" s="74" t="s">
        <v>23</v>
      </c>
      <c r="Y12" s="73">
        <f>G12+J12+M12+P12+S12+V12</f>
        <v>17</v>
      </c>
      <c r="Z12" s="72" t="s">
        <v>23</v>
      </c>
    </row>
    <row r="13" spans="1:26" s="2" customFormat="1" ht="30" customHeight="1">
      <c r="A13" s="268"/>
      <c r="B13" s="269"/>
      <c r="C13" s="270" t="s">
        <v>8</v>
      </c>
      <c r="D13" s="270"/>
      <c r="E13" s="15" t="s">
        <v>55</v>
      </c>
      <c r="F13" s="18"/>
      <c r="G13" s="104">
        <v>500</v>
      </c>
      <c r="H13" s="103"/>
      <c r="I13" s="4" t="s">
        <v>27</v>
      </c>
      <c r="J13" s="103">
        <v>500</v>
      </c>
      <c r="K13" s="103"/>
      <c r="L13" s="4" t="s">
        <v>27</v>
      </c>
      <c r="M13" s="103">
        <v>500</v>
      </c>
      <c r="N13" s="103"/>
      <c r="O13" s="4" t="s">
        <v>27</v>
      </c>
      <c r="P13" s="103">
        <v>500</v>
      </c>
      <c r="Q13" s="103"/>
      <c r="R13" s="4" t="s">
        <v>27</v>
      </c>
      <c r="S13" s="103">
        <v>500</v>
      </c>
      <c r="T13" s="103"/>
      <c r="U13" s="4" t="s">
        <v>27</v>
      </c>
      <c r="V13" s="103">
        <v>500</v>
      </c>
      <c r="W13" s="103"/>
      <c r="X13" s="5" t="s">
        <v>27</v>
      </c>
      <c r="Y13" s="11"/>
      <c r="Z13" s="6"/>
    </row>
    <row r="14" spans="1:26" s="2" customFormat="1" ht="30" customHeight="1">
      <c r="A14" s="268"/>
      <c r="B14" s="269"/>
      <c r="C14" s="271" t="s">
        <v>10</v>
      </c>
      <c r="D14" s="272"/>
      <c r="E14" s="60" t="s">
        <v>54</v>
      </c>
      <c r="F14" s="16" t="s">
        <v>36</v>
      </c>
      <c r="G14" s="88">
        <f>G12*G13</f>
        <v>2000</v>
      </c>
      <c r="H14" s="89"/>
      <c r="I14" s="57" t="s">
        <v>25</v>
      </c>
      <c r="J14" s="89">
        <f>J12*J13</f>
        <v>1500</v>
      </c>
      <c r="K14" s="89"/>
      <c r="L14" s="57" t="s">
        <v>25</v>
      </c>
      <c r="M14" s="116">
        <f>M12*M13</f>
        <v>5000</v>
      </c>
      <c r="N14" s="89"/>
      <c r="O14" s="57" t="s">
        <v>25</v>
      </c>
      <c r="P14" s="115">
        <f>P12*P13</f>
        <v>0</v>
      </c>
      <c r="Q14" s="91"/>
      <c r="R14" s="57" t="s">
        <v>25</v>
      </c>
      <c r="S14" s="115">
        <f>S12*S13</f>
        <v>0</v>
      </c>
      <c r="T14" s="91"/>
      <c r="U14" s="57" t="s">
        <v>25</v>
      </c>
      <c r="V14" s="115">
        <f>V12*V13</f>
        <v>0</v>
      </c>
      <c r="W14" s="91"/>
      <c r="X14" s="59" t="s">
        <v>25</v>
      </c>
      <c r="Y14" s="69">
        <f>G14+J14+M14+P14+S14+V14</f>
        <v>8500</v>
      </c>
      <c r="Z14" s="58" t="s">
        <v>25</v>
      </c>
    </row>
    <row r="15" spans="1:26" s="2" customFormat="1" ht="30" customHeight="1">
      <c r="A15" s="268"/>
      <c r="B15" s="273" t="s">
        <v>22</v>
      </c>
      <c r="C15" s="274" t="s">
        <v>12</v>
      </c>
      <c r="D15" s="275" t="s">
        <v>53</v>
      </c>
      <c r="E15" s="105" t="s">
        <v>52</v>
      </c>
      <c r="F15" s="16" t="s">
        <v>36</v>
      </c>
      <c r="G15" s="117">
        <v>800</v>
      </c>
      <c r="H15" s="112"/>
      <c r="I15" s="86" t="s">
        <v>50</v>
      </c>
      <c r="J15" s="112">
        <v>350</v>
      </c>
      <c r="K15" s="112"/>
      <c r="L15" s="86" t="s">
        <v>50</v>
      </c>
      <c r="M15" s="112">
        <v>1200</v>
      </c>
      <c r="N15" s="112"/>
      <c r="O15" s="86" t="s">
        <v>51</v>
      </c>
      <c r="P15" s="108"/>
      <c r="Q15" s="108"/>
      <c r="R15" s="86" t="s">
        <v>50</v>
      </c>
      <c r="S15" s="108"/>
      <c r="T15" s="108"/>
      <c r="U15" s="86" t="s">
        <v>50</v>
      </c>
      <c r="V15" s="108"/>
      <c r="W15" s="108"/>
      <c r="X15" s="92" t="s">
        <v>50</v>
      </c>
      <c r="Y15" s="69">
        <f>G15+J15+M15+P15+S15+V15</f>
        <v>2350</v>
      </c>
      <c r="Z15" s="94" t="s">
        <v>26</v>
      </c>
    </row>
    <row r="16" spans="1:26" s="2" customFormat="1" ht="30" customHeight="1">
      <c r="A16" s="268"/>
      <c r="B16" s="269"/>
      <c r="C16" s="276"/>
      <c r="D16" s="277"/>
      <c r="E16" s="106"/>
      <c r="F16" s="17" t="s">
        <v>37</v>
      </c>
      <c r="G16" s="109">
        <v>200</v>
      </c>
      <c r="H16" s="110"/>
      <c r="I16" s="90"/>
      <c r="J16" s="110">
        <v>200</v>
      </c>
      <c r="K16" s="110"/>
      <c r="L16" s="90"/>
      <c r="M16" s="110">
        <v>800</v>
      </c>
      <c r="N16" s="110"/>
      <c r="O16" s="90"/>
      <c r="P16" s="111"/>
      <c r="Q16" s="111"/>
      <c r="R16" s="90"/>
      <c r="S16" s="111"/>
      <c r="T16" s="111"/>
      <c r="U16" s="90"/>
      <c r="V16" s="111"/>
      <c r="W16" s="111"/>
      <c r="X16" s="93"/>
      <c r="Y16" s="71">
        <f>G16+J16+M16+P16+S16+V16</f>
        <v>1200</v>
      </c>
      <c r="Z16" s="95"/>
    </row>
    <row r="17" spans="1:26" s="2" customFormat="1" ht="30" customHeight="1">
      <c r="A17" s="268"/>
      <c r="B17" s="269"/>
      <c r="C17" s="276"/>
      <c r="D17" s="278" t="s">
        <v>49</v>
      </c>
      <c r="E17" s="105" t="s">
        <v>48</v>
      </c>
      <c r="F17" s="16" t="s">
        <v>36</v>
      </c>
      <c r="G17" s="117">
        <v>4</v>
      </c>
      <c r="H17" s="112"/>
      <c r="I17" s="86" t="s">
        <v>24</v>
      </c>
      <c r="J17" s="112">
        <v>2</v>
      </c>
      <c r="K17" s="112"/>
      <c r="L17" s="86" t="s">
        <v>24</v>
      </c>
      <c r="M17" s="112">
        <v>8</v>
      </c>
      <c r="N17" s="112"/>
      <c r="O17" s="86" t="s">
        <v>24</v>
      </c>
      <c r="P17" s="108"/>
      <c r="Q17" s="108"/>
      <c r="R17" s="86" t="s">
        <v>24</v>
      </c>
      <c r="S17" s="108"/>
      <c r="T17" s="108"/>
      <c r="U17" s="86" t="s">
        <v>24</v>
      </c>
      <c r="V17" s="108"/>
      <c r="W17" s="108"/>
      <c r="X17" s="92" t="s">
        <v>24</v>
      </c>
      <c r="Y17" s="69">
        <f>G17+J17+M17+P17+S17+V17</f>
        <v>14</v>
      </c>
      <c r="Z17" s="94" t="s">
        <v>24</v>
      </c>
    </row>
    <row r="18" spans="1:26" s="2" customFormat="1" ht="30" customHeight="1">
      <c r="A18" s="268"/>
      <c r="B18" s="269"/>
      <c r="C18" s="279"/>
      <c r="D18" s="280"/>
      <c r="E18" s="106"/>
      <c r="F18" s="17" t="s">
        <v>37</v>
      </c>
      <c r="G18" s="109">
        <v>0</v>
      </c>
      <c r="H18" s="110"/>
      <c r="I18" s="90"/>
      <c r="J18" s="110">
        <v>0</v>
      </c>
      <c r="K18" s="110"/>
      <c r="L18" s="90"/>
      <c r="M18" s="110">
        <v>2</v>
      </c>
      <c r="N18" s="110"/>
      <c r="O18" s="90"/>
      <c r="P18" s="111"/>
      <c r="Q18" s="111"/>
      <c r="R18" s="90"/>
      <c r="S18" s="111"/>
      <c r="T18" s="111"/>
      <c r="U18" s="90"/>
      <c r="V18" s="111"/>
      <c r="W18" s="111"/>
      <c r="X18" s="93"/>
      <c r="Y18" s="70">
        <f>G18+J18+M18+P18+S18+V18</f>
        <v>2</v>
      </c>
      <c r="Z18" s="95"/>
    </row>
    <row r="19" spans="1:26" s="2" customFormat="1" ht="30" customHeight="1">
      <c r="A19" s="268"/>
      <c r="B19" s="269"/>
      <c r="C19" s="274" t="s">
        <v>8</v>
      </c>
      <c r="D19" s="281" t="s">
        <v>45</v>
      </c>
      <c r="E19" s="60" t="s">
        <v>47</v>
      </c>
      <c r="F19" s="18"/>
      <c r="G19" s="104">
        <v>130</v>
      </c>
      <c r="H19" s="103"/>
      <c r="I19" s="4" t="s">
        <v>28</v>
      </c>
      <c r="J19" s="103">
        <v>130</v>
      </c>
      <c r="K19" s="103"/>
      <c r="L19" s="4" t="s">
        <v>28</v>
      </c>
      <c r="M19" s="103">
        <v>130</v>
      </c>
      <c r="N19" s="103"/>
      <c r="O19" s="4" t="s">
        <v>28</v>
      </c>
      <c r="P19" s="103">
        <v>130</v>
      </c>
      <c r="Q19" s="103"/>
      <c r="R19" s="4" t="s">
        <v>28</v>
      </c>
      <c r="S19" s="103">
        <v>130</v>
      </c>
      <c r="T19" s="103"/>
      <c r="U19" s="4" t="s">
        <v>28</v>
      </c>
      <c r="V19" s="103">
        <v>130</v>
      </c>
      <c r="W19" s="103"/>
      <c r="X19" s="5" t="s">
        <v>28</v>
      </c>
      <c r="Y19" s="11"/>
      <c r="Z19" s="6"/>
    </row>
    <row r="20" spans="1:26" s="2" customFormat="1" ht="30" customHeight="1">
      <c r="A20" s="268"/>
      <c r="B20" s="269"/>
      <c r="C20" s="276"/>
      <c r="D20" s="281" t="s">
        <v>43</v>
      </c>
      <c r="E20" s="60" t="s">
        <v>46</v>
      </c>
      <c r="F20" s="18"/>
      <c r="G20" s="104">
        <v>130</v>
      </c>
      <c r="H20" s="103"/>
      <c r="I20" s="4" t="s">
        <v>29</v>
      </c>
      <c r="J20" s="103">
        <v>130</v>
      </c>
      <c r="K20" s="103"/>
      <c r="L20" s="4" t="s">
        <v>29</v>
      </c>
      <c r="M20" s="103">
        <v>130</v>
      </c>
      <c r="N20" s="103"/>
      <c r="O20" s="4" t="s">
        <v>29</v>
      </c>
      <c r="P20" s="103">
        <v>130</v>
      </c>
      <c r="Q20" s="103"/>
      <c r="R20" s="4" t="s">
        <v>29</v>
      </c>
      <c r="S20" s="103">
        <v>130</v>
      </c>
      <c r="T20" s="103"/>
      <c r="U20" s="4" t="s">
        <v>29</v>
      </c>
      <c r="V20" s="103">
        <v>130</v>
      </c>
      <c r="W20" s="103"/>
      <c r="X20" s="5" t="s">
        <v>29</v>
      </c>
      <c r="Y20" s="11"/>
      <c r="Z20" s="6"/>
    </row>
    <row r="21" spans="1:26" s="2" customFormat="1" ht="30" customHeight="1">
      <c r="A21" s="268"/>
      <c r="B21" s="269"/>
      <c r="C21" s="274" t="s">
        <v>10</v>
      </c>
      <c r="D21" s="278" t="s">
        <v>45</v>
      </c>
      <c r="E21" s="105" t="s">
        <v>44</v>
      </c>
      <c r="F21" s="16" t="s">
        <v>36</v>
      </c>
      <c r="G21" s="88">
        <f>INT(G15/10)*G19</f>
        <v>10400</v>
      </c>
      <c r="H21" s="89"/>
      <c r="I21" s="86" t="s">
        <v>25</v>
      </c>
      <c r="J21" s="89">
        <f>INT(J15/10)*J19</f>
        <v>4550</v>
      </c>
      <c r="K21" s="89"/>
      <c r="L21" s="86" t="s">
        <v>25</v>
      </c>
      <c r="M21" s="89">
        <f>INT(M15/10)*M19</f>
        <v>15600</v>
      </c>
      <c r="N21" s="89"/>
      <c r="O21" s="86" t="s">
        <v>25</v>
      </c>
      <c r="P21" s="91">
        <f>INT(P15/10)*P19</f>
        <v>0</v>
      </c>
      <c r="Q21" s="91"/>
      <c r="R21" s="86" t="s">
        <v>25</v>
      </c>
      <c r="S21" s="91">
        <f>INT(S15/10)*S19</f>
        <v>0</v>
      </c>
      <c r="T21" s="91"/>
      <c r="U21" s="86" t="s">
        <v>25</v>
      </c>
      <c r="V21" s="91">
        <f>INT(V15/10)*V19</f>
        <v>0</v>
      </c>
      <c r="W21" s="91"/>
      <c r="X21" s="92" t="s">
        <v>25</v>
      </c>
      <c r="Y21" s="69">
        <f>G21+J21+M21+P21+S21+V21</f>
        <v>30550</v>
      </c>
      <c r="Z21" s="94" t="s">
        <v>25</v>
      </c>
    </row>
    <row r="22" spans="1:26" s="2" customFormat="1" ht="30" customHeight="1">
      <c r="A22" s="268"/>
      <c r="B22" s="269"/>
      <c r="C22" s="276"/>
      <c r="D22" s="280"/>
      <c r="E22" s="106"/>
      <c r="F22" s="19" t="s">
        <v>37</v>
      </c>
      <c r="G22" s="96">
        <f>INT(G16/10)*G19</f>
        <v>2600</v>
      </c>
      <c r="H22" s="97"/>
      <c r="I22" s="90"/>
      <c r="J22" s="97">
        <f>INT(J16/10)*J19</f>
        <v>2600</v>
      </c>
      <c r="K22" s="97"/>
      <c r="L22" s="90"/>
      <c r="M22" s="97">
        <f>INT(M16/10)*M19</f>
        <v>10400</v>
      </c>
      <c r="N22" s="97"/>
      <c r="O22" s="90"/>
      <c r="P22" s="98">
        <f>INT(P16/10)*P19</f>
        <v>0</v>
      </c>
      <c r="Q22" s="98"/>
      <c r="R22" s="90"/>
      <c r="S22" s="98">
        <f>INT(S16/10)*S19</f>
        <v>0</v>
      </c>
      <c r="T22" s="98"/>
      <c r="U22" s="90"/>
      <c r="V22" s="98">
        <f>INT(V16/10)*V19</f>
        <v>0</v>
      </c>
      <c r="W22" s="98"/>
      <c r="X22" s="93"/>
      <c r="Y22" s="70"/>
      <c r="Z22" s="95"/>
    </row>
    <row r="23" spans="1:26" s="2" customFormat="1" ht="30" customHeight="1">
      <c r="A23" s="268"/>
      <c r="B23" s="269"/>
      <c r="C23" s="276"/>
      <c r="D23" s="278" t="s">
        <v>43</v>
      </c>
      <c r="E23" s="105" t="s">
        <v>42</v>
      </c>
      <c r="F23" s="16" t="s">
        <v>36</v>
      </c>
      <c r="G23" s="88">
        <f>G17*G20</f>
        <v>520</v>
      </c>
      <c r="H23" s="89"/>
      <c r="I23" s="86" t="s">
        <v>25</v>
      </c>
      <c r="J23" s="89">
        <f>J17*J20</f>
        <v>260</v>
      </c>
      <c r="K23" s="89"/>
      <c r="L23" s="86" t="s">
        <v>25</v>
      </c>
      <c r="M23" s="89">
        <f>M17*M20</f>
        <v>1040</v>
      </c>
      <c r="N23" s="89"/>
      <c r="O23" s="86" t="s">
        <v>25</v>
      </c>
      <c r="P23" s="91">
        <f>P17*P20</f>
        <v>0</v>
      </c>
      <c r="Q23" s="91"/>
      <c r="R23" s="86" t="s">
        <v>25</v>
      </c>
      <c r="S23" s="91">
        <f>S17*S20</f>
        <v>0</v>
      </c>
      <c r="T23" s="91"/>
      <c r="U23" s="86" t="s">
        <v>25</v>
      </c>
      <c r="V23" s="91">
        <f>V17*V20</f>
        <v>0</v>
      </c>
      <c r="W23" s="91"/>
      <c r="X23" s="92" t="s">
        <v>25</v>
      </c>
      <c r="Y23" s="69">
        <f>G23+J23+M23+P23+S23+V23</f>
        <v>1820</v>
      </c>
      <c r="Z23" s="94" t="s">
        <v>25</v>
      </c>
    </row>
    <row r="24" spans="1:26" s="2" customFormat="1" ht="30" customHeight="1" thickBot="1">
      <c r="A24" s="268"/>
      <c r="B24" s="282"/>
      <c r="C24" s="283"/>
      <c r="D24" s="284"/>
      <c r="E24" s="107"/>
      <c r="F24" s="20" t="s">
        <v>37</v>
      </c>
      <c r="G24" s="101">
        <f>G18*G20</f>
        <v>0</v>
      </c>
      <c r="H24" s="102"/>
      <c r="I24" s="87"/>
      <c r="J24" s="102">
        <f>J18*J20</f>
        <v>0</v>
      </c>
      <c r="K24" s="102"/>
      <c r="L24" s="87"/>
      <c r="M24" s="102">
        <f>M18*M20</f>
        <v>260</v>
      </c>
      <c r="N24" s="102"/>
      <c r="O24" s="87"/>
      <c r="P24" s="82">
        <f>P18*P20</f>
        <v>0</v>
      </c>
      <c r="Q24" s="82"/>
      <c r="R24" s="87"/>
      <c r="S24" s="82">
        <f>S18*S20</f>
        <v>0</v>
      </c>
      <c r="T24" s="82"/>
      <c r="U24" s="87"/>
      <c r="V24" s="82">
        <f>V18*V20</f>
        <v>0</v>
      </c>
      <c r="W24" s="82"/>
      <c r="X24" s="99"/>
      <c r="Y24" s="68"/>
      <c r="Z24" s="100"/>
    </row>
    <row r="25" spans="1:26" s="2" customFormat="1" ht="30" customHeight="1" thickTop="1" thickBot="1">
      <c r="A25" s="285"/>
      <c r="B25" s="286" t="s">
        <v>3</v>
      </c>
      <c r="C25" s="286"/>
      <c r="D25" s="286"/>
      <c r="E25" s="67" t="s">
        <v>41</v>
      </c>
      <c r="F25" s="66" t="s">
        <v>36</v>
      </c>
      <c r="G25" s="83">
        <f>G14+SUM(G21:H24)</f>
        <v>15520</v>
      </c>
      <c r="H25" s="84"/>
      <c r="I25" s="65" t="s">
        <v>25</v>
      </c>
      <c r="J25" s="85">
        <f>J14+SUM(J21:K24)</f>
        <v>8910</v>
      </c>
      <c r="K25" s="84"/>
      <c r="L25" s="65" t="s">
        <v>25</v>
      </c>
      <c r="M25" s="85">
        <f>M14+SUM(M21:N24)</f>
        <v>32300</v>
      </c>
      <c r="N25" s="84"/>
      <c r="O25" s="64" t="s">
        <v>25</v>
      </c>
      <c r="P25" s="81">
        <f>P14+P21+P23</f>
        <v>0</v>
      </c>
      <c r="Q25" s="81"/>
      <c r="R25" s="64" t="s">
        <v>25</v>
      </c>
      <c r="S25" s="81">
        <f>S14+S21+S23</f>
        <v>0</v>
      </c>
      <c r="T25" s="81"/>
      <c r="U25" s="64" t="s">
        <v>25</v>
      </c>
      <c r="V25" s="81">
        <f>V14+V21+V23</f>
        <v>0</v>
      </c>
      <c r="W25" s="81"/>
      <c r="X25" s="63" t="s">
        <v>25</v>
      </c>
      <c r="Y25" s="62">
        <f>G25+J25+M25+P25+S25+V25</f>
        <v>56730</v>
      </c>
      <c r="Z25" s="61" t="s">
        <v>25</v>
      </c>
    </row>
  </sheetData>
  <sheetProtection sheet="1" objects="1" scenarios="1" selectLockedCells="1" selectUnlockedCells="1"/>
  <mergeCells count="168">
    <mergeCell ref="A1:B1"/>
    <mergeCell ref="A4:B4"/>
    <mergeCell ref="C4:O4"/>
    <mergeCell ref="A5:B5"/>
    <mergeCell ref="C5:I5"/>
    <mergeCell ref="A7:F7"/>
    <mergeCell ref="G7:I7"/>
    <mergeCell ref="J7:L7"/>
    <mergeCell ref="M7:O7"/>
    <mergeCell ref="A8:F11"/>
    <mergeCell ref="H8:I8"/>
    <mergeCell ref="K8:L8"/>
    <mergeCell ref="N8:O8"/>
    <mergeCell ref="Q8:R8"/>
    <mergeCell ref="T8:U8"/>
    <mergeCell ref="W8:X8"/>
    <mergeCell ref="H9:I9"/>
    <mergeCell ref="K9:L9"/>
    <mergeCell ref="W11:X11"/>
    <mergeCell ref="H10:I10"/>
    <mergeCell ref="K10:L10"/>
    <mergeCell ref="N10:O10"/>
    <mergeCell ref="Q10:R10"/>
    <mergeCell ref="T10:U10"/>
    <mergeCell ref="W10:X10"/>
    <mergeCell ref="N9:O9"/>
    <mergeCell ref="Q9:R9"/>
    <mergeCell ref="T9:U9"/>
    <mergeCell ref="W9:X9"/>
    <mergeCell ref="S7:U7"/>
    <mergeCell ref="V7:X7"/>
    <mergeCell ref="H11:I11"/>
    <mergeCell ref="K11:L11"/>
    <mergeCell ref="N11:O11"/>
    <mergeCell ref="Q11:R11"/>
    <mergeCell ref="T11:U11"/>
    <mergeCell ref="G13:H13"/>
    <mergeCell ref="Y7:Z11"/>
    <mergeCell ref="P7:R7"/>
    <mergeCell ref="S12:T12"/>
    <mergeCell ref="V12:W12"/>
    <mergeCell ref="J12:K12"/>
    <mergeCell ref="M12:N12"/>
    <mergeCell ref="P12:Q12"/>
    <mergeCell ref="J17:K17"/>
    <mergeCell ref="M15:N15"/>
    <mergeCell ref="O15:O16"/>
    <mergeCell ref="P15:Q15"/>
    <mergeCell ref="R15:R16"/>
    <mergeCell ref="S15:T15"/>
    <mergeCell ref="U15:U16"/>
    <mergeCell ref="J16:K16"/>
    <mergeCell ref="M16:N16"/>
    <mergeCell ref="P16:Q16"/>
    <mergeCell ref="S16:T16"/>
    <mergeCell ref="V16:W16"/>
    <mergeCell ref="P17:Q17"/>
    <mergeCell ref="P14:Q14"/>
    <mergeCell ref="S14:T14"/>
    <mergeCell ref="J13:K13"/>
    <mergeCell ref="A12:A25"/>
    <mergeCell ref="B12:B14"/>
    <mergeCell ref="C12:D12"/>
    <mergeCell ref="G12:H12"/>
    <mergeCell ref="C13:D13"/>
    <mergeCell ref="L17:L18"/>
    <mergeCell ref="V15:W15"/>
    <mergeCell ref="D15:D16"/>
    <mergeCell ref="E15:E16"/>
    <mergeCell ref="V17:W17"/>
    <mergeCell ref="C14:D14"/>
    <mergeCell ref="G14:H14"/>
    <mergeCell ref="J14:K14"/>
    <mergeCell ref="V14:W14"/>
    <mergeCell ref="M14:N14"/>
    <mergeCell ref="G15:H15"/>
    <mergeCell ref="M13:N13"/>
    <mergeCell ref="P13:Q13"/>
    <mergeCell ref="S13:T13"/>
    <mergeCell ref="V13:W13"/>
    <mergeCell ref="D17:D18"/>
    <mergeCell ref="E17:E18"/>
    <mergeCell ref="G17:H17"/>
    <mergeCell ref="I17:I18"/>
    <mergeCell ref="R17:R18"/>
    <mergeCell ref="S17:T17"/>
    <mergeCell ref="U17:U18"/>
    <mergeCell ref="X15:X16"/>
    <mergeCell ref="Z15:Z16"/>
    <mergeCell ref="X17:X18"/>
    <mergeCell ref="Z17:Z18"/>
    <mergeCell ref="G18:H18"/>
    <mergeCell ref="J18:K18"/>
    <mergeCell ref="M18:N18"/>
    <mergeCell ref="P18:Q18"/>
    <mergeCell ref="S18:T18"/>
    <mergeCell ref="V18:W18"/>
    <mergeCell ref="M17:N17"/>
    <mergeCell ref="O17:O18"/>
    <mergeCell ref="I15:I16"/>
    <mergeCell ref="J15:K15"/>
    <mergeCell ref="L15:L16"/>
    <mergeCell ref="G16:H16"/>
    <mergeCell ref="C19:C20"/>
    <mergeCell ref="G19:H19"/>
    <mergeCell ref="J19:K19"/>
    <mergeCell ref="M19:N19"/>
    <mergeCell ref="P19:Q19"/>
    <mergeCell ref="S19:T19"/>
    <mergeCell ref="G21:H21"/>
    <mergeCell ref="I21:I22"/>
    <mergeCell ref="J21:K21"/>
    <mergeCell ref="C21:C24"/>
    <mergeCell ref="D21:D22"/>
    <mergeCell ref="E21:E22"/>
    <mergeCell ref="D23:D24"/>
    <mergeCell ref="E23:E24"/>
    <mergeCell ref="P23:Q23"/>
    <mergeCell ref="V19:W19"/>
    <mergeCell ref="G20:H20"/>
    <mergeCell ref="J20:K20"/>
    <mergeCell ref="M20:N20"/>
    <mergeCell ref="P20:Q20"/>
    <mergeCell ref="S20:T20"/>
    <mergeCell ref="V20:W20"/>
    <mergeCell ref="V22:W22"/>
    <mergeCell ref="L21:L22"/>
    <mergeCell ref="M21:N21"/>
    <mergeCell ref="O21:O22"/>
    <mergeCell ref="P21:Q21"/>
    <mergeCell ref="R21:R22"/>
    <mergeCell ref="S21:T21"/>
    <mergeCell ref="X23:X24"/>
    <mergeCell ref="Z23:Z24"/>
    <mergeCell ref="G24:H24"/>
    <mergeCell ref="J24:K24"/>
    <mergeCell ref="M24:N24"/>
    <mergeCell ref="P24:Q24"/>
    <mergeCell ref="S24:T24"/>
    <mergeCell ref="J23:K23"/>
    <mergeCell ref="L23:L24"/>
    <mergeCell ref="M23:N23"/>
    <mergeCell ref="S23:T23"/>
    <mergeCell ref="U23:U24"/>
    <mergeCell ref="V23:W23"/>
    <mergeCell ref="O23:O24"/>
    <mergeCell ref="U21:U22"/>
    <mergeCell ref="V21:W21"/>
    <mergeCell ref="X21:X22"/>
    <mergeCell ref="Z21:Z22"/>
    <mergeCell ref="G22:H22"/>
    <mergeCell ref="J22:K22"/>
    <mergeCell ref="M22:N22"/>
    <mergeCell ref="P22:Q22"/>
    <mergeCell ref="S22:T22"/>
    <mergeCell ref="S25:T25"/>
    <mergeCell ref="V25:W25"/>
    <mergeCell ref="V24:W24"/>
    <mergeCell ref="B25:D25"/>
    <mergeCell ref="G25:H25"/>
    <mergeCell ref="J25:K25"/>
    <mergeCell ref="M25:N25"/>
    <mergeCell ref="P25:Q25"/>
    <mergeCell ref="R23:R24"/>
    <mergeCell ref="G23:H23"/>
    <mergeCell ref="I23:I24"/>
    <mergeCell ref="B15:B24"/>
    <mergeCell ref="C15:C18"/>
  </mergeCells>
  <phoneticPr fontId="2"/>
  <dataValidations count="1">
    <dataValidation type="custom" allowBlank="1" showInputMessage="1" showErrorMessage="1" error="人数が交付要件を満たしていません（3人以上での実施が要件）" sqref="S12:T12 V12:W12 J12:K12 M12:N12 P12:Q12 G12">
      <formula1>G12&gt;2</formula1>
    </dataValidation>
  </dataValidations>
  <pageMargins left="0.7" right="0.7" top="0.75" bottom="0.75" header="0.3" footer="0.3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7" r:id="rId4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5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7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6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7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76200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8" name="Check Box 25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10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9" name="Check Box 26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10" name="Check Box 27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10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1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76200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2" name="Check Box 31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13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3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13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4" name="Check Box 33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0</xdr:rowOff>
                  </from>
                  <to>
                    <xdr:col>13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5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76200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6" name="Check Box 37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7" name="Check Box 3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8" name="Check Box 39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9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76200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0" name="Check Box 43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1" name="Check Box 44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2" name="Check Box 45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3" name="Check Box 46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76200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4" name="Check Box 49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22</xdr:col>
                    <xdr:colOff>76200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5" name="Check Box 50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0</xdr:rowOff>
                  </from>
                  <to>
                    <xdr:col>22</xdr:col>
                    <xdr:colOff>76200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6" name="Check Box 51">
              <controlPr defaultSize="0" autoFill="0" autoLine="0" autoPict="0">
                <anchor moveWithCells="1">
                  <from>
                    <xdr:col>21</xdr:col>
                    <xdr:colOff>0</xdr:colOff>
                    <xdr:row>9</xdr:row>
                    <xdr:rowOff>0</xdr:rowOff>
                  </from>
                  <to>
                    <xdr:col>22</xdr:col>
                    <xdr:colOff>76200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7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22</xdr:col>
                    <xdr:colOff>76200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view="pageBreakPreview" zoomScale="90" zoomScaleNormal="100" zoomScaleSheetLayoutView="90" workbookViewId="0">
      <selection sqref="A1:B1"/>
    </sheetView>
  </sheetViews>
  <sheetFormatPr defaultRowHeight="12.75"/>
  <cols>
    <col min="1" max="1" width="5" style="21" customWidth="1"/>
    <col min="2" max="2" width="9" style="21"/>
    <col min="3" max="3" width="5.125" style="21" customWidth="1"/>
    <col min="4" max="4" width="19.25" style="21" customWidth="1"/>
    <col min="5" max="5" width="10.25" style="21" bestFit="1" customWidth="1"/>
    <col min="6" max="6" width="11.625" style="21" customWidth="1"/>
    <col min="7" max="7" width="3.125" style="21" customWidth="1"/>
    <col min="8" max="8" width="8.625" style="21" customWidth="1"/>
    <col min="9" max="9" width="6.25" style="22" bestFit="1" customWidth="1"/>
    <col min="10" max="10" width="3.125" style="22" customWidth="1"/>
    <col min="11" max="11" width="8.625" style="21" customWidth="1"/>
    <col min="12" max="12" width="6.25" style="21" bestFit="1" customWidth="1"/>
    <col min="13" max="13" width="3.125" style="21" customWidth="1"/>
    <col min="14" max="14" width="8.625" style="21" customWidth="1"/>
    <col min="15" max="15" width="6.25" style="21" bestFit="1" customWidth="1"/>
    <col min="16" max="16" width="3.125" style="21" customWidth="1"/>
    <col min="17" max="17" width="8.625" style="21" customWidth="1"/>
    <col min="18" max="18" width="6.25" style="21" bestFit="1" customWidth="1"/>
    <col min="19" max="19" width="3.125" style="21" customWidth="1"/>
    <col min="20" max="20" width="8.625" style="21" customWidth="1"/>
    <col min="21" max="21" width="6.25" style="21" bestFit="1" customWidth="1"/>
    <col min="22" max="22" width="3.125" style="21" customWidth="1"/>
    <col min="23" max="23" width="8.625" style="21" customWidth="1"/>
    <col min="24" max="24" width="6.25" style="21" customWidth="1"/>
    <col min="25" max="25" width="13.875" style="21" customWidth="1"/>
    <col min="26" max="26" width="5.375" style="21" bestFit="1" customWidth="1"/>
    <col min="27" max="16384" width="9" style="21"/>
  </cols>
  <sheetData>
    <row r="1" spans="1:26">
      <c r="A1" s="140" t="s">
        <v>0</v>
      </c>
      <c r="B1" s="140"/>
    </row>
    <row r="3" spans="1:26" ht="24" customHeight="1">
      <c r="A3" s="23" t="s">
        <v>1</v>
      </c>
    </row>
    <row r="4" spans="1:26" ht="30.75" customHeight="1">
      <c r="A4" s="229" t="s">
        <v>2</v>
      </c>
      <c r="B4" s="230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1:26" ht="30.75" customHeight="1">
      <c r="A5" s="229" t="s">
        <v>3</v>
      </c>
      <c r="B5" s="230"/>
      <c r="C5" s="195">
        <f>SUM(G25,J25,M25,P25,S25,V25)</f>
        <v>0</v>
      </c>
      <c r="D5" s="196"/>
      <c r="E5" s="196"/>
      <c r="F5" s="196"/>
      <c r="G5" s="196"/>
      <c r="H5" s="196"/>
      <c r="I5" s="196"/>
      <c r="J5" s="24" t="s">
        <v>25</v>
      </c>
      <c r="K5" s="25"/>
      <c r="L5" s="25"/>
      <c r="M5" s="25"/>
      <c r="N5" s="25"/>
      <c r="O5" s="26"/>
    </row>
    <row r="6" spans="1:26" ht="13.5" thickBot="1"/>
    <row r="7" spans="1:26" ht="24.95" customHeight="1">
      <c r="A7" s="201" t="s">
        <v>4</v>
      </c>
      <c r="B7" s="202"/>
      <c r="C7" s="202"/>
      <c r="D7" s="202"/>
      <c r="E7" s="202"/>
      <c r="F7" s="203"/>
      <c r="G7" s="197"/>
      <c r="H7" s="179"/>
      <c r="I7" s="198"/>
      <c r="J7" s="199"/>
      <c r="K7" s="179"/>
      <c r="L7" s="179"/>
      <c r="M7" s="199"/>
      <c r="N7" s="179"/>
      <c r="O7" s="198"/>
      <c r="P7" s="179"/>
      <c r="Q7" s="179"/>
      <c r="R7" s="179"/>
      <c r="S7" s="178"/>
      <c r="T7" s="179"/>
      <c r="U7" s="179"/>
      <c r="V7" s="178"/>
      <c r="W7" s="179"/>
      <c r="X7" s="180"/>
      <c r="Y7" s="184" t="s">
        <v>30</v>
      </c>
      <c r="Z7" s="185"/>
    </row>
    <row r="8" spans="1:26" ht="20.25" customHeight="1">
      <c r="A8" s="204" t="s">
        <v>39</v>
      </c>
      <c r="B8" s="205"/>
      <c r="C8" s="205"/>
      <c r="D8" s="205"/>
      <c r="E8" s="205"/>
      <c r="F8" s="206"/>
      <c r="G8" s="27"/>
      <c r="H8" s="188" t="s">
        <v>31</v>
      </c>
      <c r="I8" s="189"/>
      <c r="J8" s="28"/>
      <c r="K8" s="190" t="s">
        <v>31</v>
      </c>
      <c r="L8" s="191"/>
      <c r="M8" s="28"/>
      <c r="N8" s="190" t="s">
        <v>31</v>
      </c>
      <c r="O8" s="191"/>
      <c r="P8" s="28"/>
      <c r="Q8" s="190" t="s">
        <v>31</v>
      </c>
      <c r="R8" s="191"/>
      <c r="S8" s="28"/>
      <c r="T8" s="190" t="s">
        <v>31</v>
      </c>
      <c r="U8" s="191"/>
      <c r="V8" s="28"/>
      <c r="W8" s="190" t="s">
        <v>31</v>
      </c>
      <c r="X8" s="200"/>
      <c r="Y8" s="186"/>
      <c r="Z8" s="187"/>
    </row>
    <row r="9" spans="1:26" ht="20.25" customHeight="1">
      <c r="A9" s="207"/>
      <c r="B9" s="208"/>
      <c r="C9" s="208"/>
      <c r="D9" s="208"/>
      <c r="E9" s="208"/>
      <c r="F9" s="209"/>
      <c r="G9" s="29"/>
      <c r="H9" s="181" t="s">
        <v>32</v>
      </c>
      <c r="I9" s="182"/>
      <c r="J9" s="30"/>
      <c r="K9" s="181" t="s">
        <v>32</v>
      </c>
      <c r="L9" s="182"/>
      <c r="M9" s="30"/>
      <c r="N9" s="181" t="s">
        <v>32</v>
      </c>
      <c r="O9" s="182"/>
      <c r="P9" s="30"/>
      <c r="Q9" s="181" t="s">
        <v>32</v>
      </c>
      <c r="R9" s="182"/>
      <c r="S9" s="30"/>
      <c r="T9" s="181" t="s">
        <v>32</v>
      </c>
      <c r="U9" s="182"/>
      <c r="V9" s="30"/>
      <c r="W9" s="181" t="s">
        <v>32</v>
      </c>
      <c r="X9" s="183"/>
      <c r="Y9" s="186"/>
      <c r="Z9" s="187"/>
    </row>
    <row r="10" spans="1:26" ht="20.25" customHeight="1">
      <c r="A10" s="207"/>
      <c r="B10" s="208"/>
      <c r="C10" s="208"/>
      <c r="D10" s="208"/>
      <c r="E10" s="208"/>
      <c r="F10" s="209"/>
      <c r="G10" s="29"/>
      <c r="H10" s="181" t="s">
        <v>33</v>
      </c>
      <c r="I10" s="182"/>
      <c r="J10" s="30"/>
      <c r="K10" s="181" t="s">
        <v>33</v>
      </c>
      <c r="L10" s="182"/>
      <c r="M10" s="30"/>
      <c r="N10" s="181" t="s">
        <v>33</v>
      </c>
      <c r="O10" s="182"/>
      <c r="P10" s="30"/>
      <c r="Q10" s="181" t="s">
        <v>33</v>
      </c>
      <c r="R10" s="182"/>
      <c r="S10" s="30"/>
      <c r="T10" s="181" t="s">
        <v>33</v>
      </c>
      <c r="U10" s="182"/>
      <c r="V10" s="30"/>
      <c r="W10" s="181" t="s">
        <v>33</v>
      </c>
      <c r="X10" s="183"/>
      <c r="Y10" s="186"/>
      <c r="Z10" s="187"/>
    </row>
    <row r="11" spans="1:26" ht="30.75" customHeight="1" thickBot="1">
      <c r="A11" s="243"/>
      <c r="B11" s="244"/>
      <c r="C11" s="244"/>
      <c r="D11" s="244"/>
      <c r="E11" s="244"/>
      <c r="F11" s="245"/>
      <c r="G11" s="246"/>
      <c r="H11" s="247" t="s">
        <v>34</v>
      </c>
      <c r="I11" s="248"/>
      <c r="J11" s="249"/>
      <c r="K11" s="247" t="s">
        <v>34</v>
      </c>
      <c r="L11" s="248"/>
      <c r="M11" s="249"/>
      <c r="N11" s="247" t="s">
        <v>34</v>
      </c>
      <c r="O11" s="248"/>
      <c r="P11" s="249"/>
      <c r="Q11" s="247" t="s">
        <v>34</v>
      </c>
      <c r="R11" s="248"/>
      <c r="S11" s="249"/>
      <c r="T11" s="247" t="s">
        <v>34</v>
      </c>
      <c r="U11" s="248"/>
      <c r="V11" s="249"/>
      <c r="W11" s="247" t="s">
        <v>34</v>
      </c>
      <c r="X11" s="250"/>
      <c r="Y11" s="251"/>
      <c r="Z11" s="252"/>
    </row>
    <row r="12" spans="1:26" s="31" customFormat="1" ht="30" customHeight="1" thickTop="1">
      <c r="A12" s="210" t="s">
        <v>5</v>
      </c>
      <c r="B12" s="211" t="s">
        <v>21</v>
      </c>
      <c r="C12" s="231" t="s">
        <v>6</v>
      </c>
      <c r="D12" s="232"/>
      <c r="E12" s="233" t="s">
        <v>7</v>
      </c>
      <c r="F12" s="234"/>
      <c r="G12" s="235"/>
      <c r="H12" s="236"/>
      <c r="I12" s="237" t="s">
        <v>23</v>
      </c>
      <c r="J12" s="238"/>
      <c r="K12" s="239"/>
      <c r="L12" s="237" t="s">
        <v>23</v>
      </c>
      <c r="M12" s="238"/>
      <c r="N12" s="239"/>
      <c r="O12" s="237" t="s">
        <v>23</v>
      </c>
      <c r="P12" s="238"/>
      <c r="Q12" s="239"/>
      <c r="R12" s="237" t="s">
        <v>23</v>
      </c>
      <c r="S12" s="238"/>
      <c r="T12" s="239"/>
      <c r="U12" s="237" t="s">
        <v>23</v>
      </c>
      <c r="V12" s="238"/>
      <c r="W12" s="239"/>
      <c r="X12" s="240" t="s">
        <v>23</v>
      </c>
      <c r="Y12" s="241">
        <f>G12+J12+M12+P12+S12+V12</f>
        <v>0</v>
      </c>
      <c r="Z12" s="242" t="s">
        <v>23</v>
      </c>
    </row>
    <row r="13" spans="1:26" s="31" customFormat="1" ht="30" customHeight="1">
      <c r="A13" s="210"/>
      <c r="B13" s="211"/>
      <c r="C13" s="212" t="s">
        <v>8</v>
      </c>
      <c r="D13" s="212"/>
      <c r="E13" s="32" t="s">
        <v>9</v>
      </c>
      <c r="F13" s="33"/>
      <c r="G13" s="172">
        <v>500</v>
      </c>
      <c r="H13" s="171"/>
      <c r="I13" s="34" t="s">
        <v>27</v>
      </c>
      <c r="J13" s="171">
        <v>500</v>
      </c>
      <c r="K13" s="171"/>
      <c r="L13" s="34" t="s">
        <v>27</v>
      </c>
      <c r="M13" s="171">
        <v>500</v>
      </c>
      <c r="N13" s="171"/>
      <c r="O13" s="34" t="s">
        <v>27</v>
      </c>
      <c r="P13" s="171">
        <v>500</v>
      </c>
      <c r="Q13" s="171"/>
      <c r="R13" s="34" t="s">
        <v>27</v>
      </c>
      <c r="S13" s="171">
        <v>500</v>
      </c>
      <c r="T13" s="171"/>
      <c r="U13" s="34" t="s">
        <v>27</v>
      </c>
      <c r="V13" s="171">
        <v>500</v>
      </c>
      <c r="W13" s="171"/>
      <c r="X13" s="35" t="s">
        <v>27</v>
      </c>
      <c r="Y13" s="36"/>
      <c r="Z13" s="37"/>
    </row>
    <row r="14" spans="1:26" s="31" customFormat="1" ht="30" customHeight="1">
      <c r="A14" s="210"/>
      <c r="B14" s="211"/>
      <c r="C14" s="213" t="s">
        <v>10</v>
      </c>
      <c r="D14" s="214"/>
      <c r="E14" s="38" t="s">
        <v>11</v>
      </c>
      <c r="F14" s="39" t="s">
        <v>36</v>
      </c>
      <c r="G14" s="166">
        <f>G12*G13</f>
        <v>0</v>
      </c>
      <c r="H14" s="154"/>
      <c r="I14" s="40" t="s">
        <v>25</v>
      </c>
      <c r="J14" s="154">
        <f>J12*J13</f>
        <v>0</v>
      </c>
      <c r="K14" s="154"/>
      <c r="L14" s="40" t="s">
        <v>25</v>
      </c>
      <c r="M14" s="177">
        <f>M12*M13</f>
        <v>0</v>
      </c>
      <c r="N14" s="154"/>
      <c r="O14" s="40" t="s">
        <v>25</v>
      </c>
      <c r="P14" s="177">
        <f>P12*P13</f>
        <v>0</v>
      </c>
      <c r="Q14" s="154"/>
      <c r="R14" s="40" t="s">
        <v>25</v>
      </c>
      <c r="S14" s="177">
        <f>S12*S13</f>
        <v>0</v>
      </c>
      <c r="T14" s="154"/>
      <c r="U14" s="40" t="s">
        <v>25</v>
      </c>
      <c r="V14" s="177">
        <f>V12*V13</f>
        <v>0</v>
      </c>
      <c r="W14" s="154"/>
      <c r="X14" s="41" t="s">
        <v>25</v>
      </c>
      <c r="Y14" s="42">
        <f t="shared" ref="Y14:Y18" si="0">G14+J14+M14+P14+S14+V14</f>
        <v>0</v>
      </c>
      <c r="Z14" s="43" t="s">
        <v>25</v>
      </c>
    </row>
    <row r="15" spans="1:26" s="31" customFormat="1" ht="30" customHeight="1">
      <c r="A15" s="210"/>
      <c r="B15" s="215" t="s">
        <v>22</v>
      </c>
      <c r="C15" s="216" t="s">
        <v>12</v>
      </c>
      <c r="D15" s="217" t="s">
        <v>40</v>
      </c>
      <c r="E15" s="157" t="s">
        <v>15</v>
      </c>
      <c r="F15" s="39" t="s">
        <v>36</v>
      </c>
      <c r="G15" s="176"/>
      <c r="H15" s="175"/>
      <c r="I15" s="155" t="s">
        <v>26</v>
      </c>
      <c r="J15" s="175"/>
      <c r="K15" s="175"/>
      <c r="L15" s="155" t="s">
        <v>26</v>
      </c>
      <c r="M15" s="175"/>
      <c r="N15" s="175"/>
      <c r="O15" s="155" t="s">
        <v>26</v>
      </c>
      <c r="P15" s="175"/>
      <c r="Q15" s="175"/>
      <c r="R15" s="155" t="s">
        <v>26</v>
      </c>
      <c r="S15" s="175"/>
      <c r="T15" s="175"/>
      <c r="U15" s="155" t="s">
        <v>26</v>
      </c>
      <c r="V15" s="175"/>
      <c r="W15" s="175"/>
      <c r="X15" s="161" t="s">
        <v>26</v>
      </c>
      <c r="Y15" s="42">
        <f t="shared" si="0"/>
        <v>0</v>
      </c>
      <c r="Z15" s="163" t="s">
        <v>26</v>
      </c>
    </row>
    <row r="16" spans="1:26" s="31" customFormat="1" ht="30" customHeight="1">
      <c r="A16" s="210"/>
      <c r="B16" s="211"/>
      <c r="C16" s="218"/>
      <c r="D16" s="219"/>
      <c r="E16" s="158"/>
      <c r="F16" s="44" t="s">
        <v>37</v>
      </c>
      <c r="G16" s="173"/>
      <c r="H16" s="174"/>
      <c r="I16" s="160"/>
      <c r="J16" s="174"/>
      <c r="K16" s="174"/>
      <c r="L16" s="160"/>
      <c r="M16" s="174"/>
      <c r="N16" s="174"/>
      <c r="O16" s="160"/>
      <c r="P16" s="174"/>
      <c r="Q16" s="174"/>
      <c r="R16" s="160"/>
      <c r="S16" s="174"/>
      <c r="T16" s="174"/>
      <c r="U16" s="160"/>
      <c r="V16" s="174"/>
      <c r="W16" s="174"/>
      <c r="X16" s="167"/>
      <c r="Y16" s="45">
        <f t="shared" si="0"/>
        <v>0</v>
      </c>
      <c r="Z16" s="168"/>
    </row>
    <row r="17" spans="1:26" s="31" customFormat="1" ht="30" customHeight="1">
      <c r="A17" s="210"/>
      <c r="B17" s="211"/>
      <c r="C17" s="218"/>
      <c r="D17" s="220" t="s">
        <v>13</v>
      </c>
      <c r="E17" s="157" t="s">
        <v>16</v>
      </c>
      <c r="F17" s="39" t="s">
        <v>36</v>
      </c>
      <c r="G17" s="176"/>
      <c r="H17" s="175"/>
      <c r="I17" s="155" t="s">
        <v>24</v>
      </c>
      <c r="J17" s="175"/>
      <c r="K17" s="175"/>
      <c r="L17" s="155" t="s">
        <v>24</v>
      </c>
      <c r="M17" s="175"/>
      <c r="N17" s="175"/>
      <c r="O17" s="155" t="s">
        <v>24</v>
      </c>
      <c r="P17" s="175"/>
      <c r="Q17" s="175"/>
      <c r="R17" s="155" t="s">
        <v>24</v>
      </c>
      <c r="S17" s="175"/>
      <c r="T17" s="175"/>
      <c r="U17" s="155" t="s">
        <v>24</v>
      </c>
      <c r="V17" s="175"/>
      <c r="W17" s="175"/>
      <c r="X17" s="161" t="s">
        <v>24</v>
      </c>
      <c r="Y17" s="42">
        <f t="shared" si="0"/>
        <v>0</v>
      </c>
      <c r="Z17" s="163" t="s">
        <v>24</v>
      </c>
    </row>
    <row r="18" spans="1:26" s="31" customFormat="1" ht="30" customHeight="1">
      <c r="A18" s="210"/>
      <c r="B18" s="211"/>
      <c r="C18" s="221"/>
      <c r="D18" s="222"/>
      <c r="E18" s="158"/>
      <c r="F18" s="44" t="s">
        <v>37</v>
      </c>
      <c r="G18" s="173"/>
      <c r="H18" s="174"/>
      <c r="I18" s="160"/>
      <c r="J18" s="174"/>
      <c r="K18" s="174"/>
      <c r="L18" s="160"/>
      <c r="M18" s="174"/>
      <c r="N18" s="174"/>
      <c r="O18" s="160"/>
      <c r="P18" s="174"/>
      <c r="Q18" s="174"/>
      <c r="R18" s="160"/>
      <c r="S18" s="174"/>
      <c r="T18" s="174"/>
      <c r="U18" s="160"/>
      <c r="V18" s="174"/>
      <c r="W18" s="174"/>
      <c r="X18" s="167"/>
      <c r="Y18" s="46">
        <f t="shared" si="0"/>
        <v>0</v>
      </c>
      <c r="Z18" s="168"/>
    </row>
    <row r="19" spans="1:26" s="31" customFormat="1" ht="30" customHeight="1">
      <c r="A19" s="210"/>
      <c r="B19" s="211"/>
      <c r="C19" s="216" t="s">
        <v>8</v>
      </c>
      <c r="D19" s="223" t="s">
        <v>14</v>
      </c>
      <c r="E19" s="38" t="s">
        <v>17</v>
      </c>
      <c r="F19" s="33"/>
      <c r="G19" s="172">
        <v>130</v>
      </c>
      <c r="H19" s="171"/>
      <c r="I19" s="34" t="s">
        <v>28</v>
      </c>
      <c r="J19" s="171">
        <v>130</v>
      </c>
      <c r="K19" s="171"/>
      <c r="L19" s="34" t="s">
        <v>28</v>
      </c>
      <c r="M19" s="171">
        <v>130</v>
      </c>
      <c r="N19" s="171"/>
      <c r="O19" s="34" t="s">
        <v>28</v>
      </c>
      <c r="P19" s="171">
        <v>130</v>
      </c>
      <c r="Q19" s="171"/>
      <c r="R19" s="34" t="s">
        <v>28</v>
      </c>
      <c r="S19" s="171">
        <v>130</v>
      </c>
      <c r="T19" s="171"/>
      <c r="U19" s="34" t="s">
        <v>28</v>
      </c>
      <c r="V19" s="171">
        <v>130</v>
      </c>
      <c r="W19" s="171"/>
      <c r="X19" s="35" t="s">
        <v>28</v>
      </c>
      <c r="Y19" s="36"/>
      <c r="Z19" s="37"/>
    </row>
    <row r="20" spans="1:26" s="31" customFormat="1" ht="30" customHeight="1">
      <c r="A20" s="210"/>
      <c r="B20" s="211"/>
      <c r="C20" s="218"/>
      <c r="D20" s="223" t="s">
        <v>13</v>
      </c>
      <c r="E20" s="38" t="s">
        <v>18</v>
      </c>
      <c r="F20" s="33"/>
      <c r="G20" s="172">
        <v>130</v>
      </c>
      <c r="H20" s="171"/>
      <c r="I20" s="34" t="s">
        <v>29</v>
      </c>
      <c r="J20" s="171">
        <v>130</v>
      </c>
      <c r="K20" s="171"/>
      <c r="L20" s="34" t="s">
        <v>29</v>
      </c>
      <c r="M20" s="171">
        <v>130</v>
      </c>
      <c r="N20" s="171"/>
      <c r="O20" s="34" t="s">
        <v>29</v>
      </c>
      <c r="P20" s="171">
        <v>130</v>
      </c>
      <c r="Q20" s="171"/>
      <c r="R20" s="34" t="s">
        <v>29</v>
      </c>
      <c r="S20" s="171">
        <v>130</v>
      </c>
      <c r="T20" s="171"/>
      <c r="U20" s="34" t="s">
        <v>29</v>
      </c>
      <c r="V20" s="171">
        <v>130</v>
      </c>
      <c r="W20" s="171"/>
      <c r="X20" s="35" t="s">
        <v>29</v>
      </c>
      <c r="Y20" s="36"/>
      <c r="Z20" s="37"/>
    </row>
    <row r="21" spans="1:26" s="31" customFormat="1" ht="30" customHeight="1">
      <c r="A21" s="210"/>
      <c r="B21" s="211"/>
      <c r="C21" s="216" t="s">
        <v>10</v>
      </c>
      <c r="D21" s="220" t="s">
        <v>14</v>
      </c>
      <c r="E21" s="157" t="s">
        <v>19</v>
      </c>
      <c r="F21" s="39" t="s">
        <v>36</v>
      </c>
      <c r="G21" s="166">
        <f>INT(G15/10)*G19</f>
        <v>0</v>
      </c>
      <c r="H21" s="154"/>
      <c r="I21" s="155" t="s">
        <v>25</v>
      </c>
      <c r="J21" s="154">
        <f>INT(J15/10)*J19</f>
        <v>0</v>
      </c>
      <c r="K21" s="154"/>
      <c r="L21" s="155" t="s">
        <v>25</v>
      </c>
      <c r="M21" s="154">
        <f>INT(M15/10)*M19</f>
        <v>0</v>
      </c>
      <c r="N21" s="154"/>
      <c r="O21" s="155" t="s">
        <v>25</v>
      </c>
      <c r="P21" s="154">
        <f>INT(P15/10)*P19</f>
        <v>0</v>
      </c>
      <c r="Q21" s="154"/>
      <c r="R21" s="155" t="s">
        <v>25</v>
      </c>
      <c r="S21" s="154">
        <f>INT(S15/10)*S19</f>
        <v>0</v>
      </c>
      <c r="T21" s="154"/>
      <c r="U21" s="155" t="s">
        <v>25</v>
      </c>
      <c r="V21" s="154">
        <f>INT(V15/10)*V19</f>
        <v>0</v>
      </c>
      <c r="W21" s="154"/>
      <c r="X21" s="161" t="s">
        <v>25</v>
      </c>
      <c r="Y21" s="42">
        <f>G21+J21+M21+P21+S21+V21</f>
        <v>0</v>
      </c>
      <c r="Z21" s="163" t="s">
        <v>25</v>
      </c>
    </row>
    <row r="22" spans="1:26" s="31" customFormat="1" ht="30" customHeight="1">
      <c r="A22" s="210"/>
      <c r="B22" s="211"/>
      <c r="C22" s="218"/>
      <c r="D22" s="222"/>
      <c r="E22" s="158"/>
      <c r="F22" s="47" t="s">
        <v>37</v>
      </c>
      <c r="G22" s="169">
        <f>INT(G16/10)*G19</f>
        <v>0</v>
      </c>
      <c r="H22" s="170"/>
      <c r="I22" s="160"/>
      <c r="J22" s="170">
        <f>INT(J16/10)*J19</f>
        <v>0</v>
      </c>
      <c r="K22" s="170"/>
      <c r="L22" s="160"/>
      <c r="M22" s="170">
        <f>INT(M16/10)*M19</f>
        <v>0</v>
      </c>
      <c r="N22" s="170"/>
      <c r="O22" s="160"/>
      <c r="P22" s="170">
        <f>INT(P16/10)*P19</f>
        <v>0</v>
      </c>
      <c r="Q22" s="170"/>
      <c r="R22" s="160"/>
      <c r="S22" s="170">
        <f>INT(S16/10)*S19</f>
        <v>0</v>
      </c>
      <c r="T22" s="170"/>
      <c r="U22" s="160"/>
      <c r="V22" s="170">
        <f>INT(V16/10)*V19</f>
        <v>0</v>
      </c>
      <c r="W22" s="170"/>
      <c r="X22" s="167"/>
      <c r="Y22" s="46"/>
      <c r="Z22" s="168"/>
    </row>
    <row r="23" spans="1:26" s="31" customFormat="1" ht="30" customHeight="1">
      <c r="A23" s="210"/>
      <c r="B23" s="211"/>
      <c r="C23" s="218"/>
      <c r="D23" s="220" t="s">
        <v>13</v>
      </c>
      <c r="E23" s="157" t="s">
        <v>20</v>
      </c>
      <c r="F23" s="39" t="s">
        <v>36</v>
      </c>
      <c r="G23" s="166">
        <f>G17*G20</f>
        <v>0</v>
      </c>
      <c r="H23" s="154"/>
      <c r="I23" s="155" t="s">
        <v>25</v>
      </c>
      <c r="J23" s="154">
        <f>J17*J20</f>
        <v>0</v>
      </c>
      <c r="K23" s="154"/>
      <c r="L23" s="155" t="s">
        <v>25</v>
      </c>
      <c r="M23" s="154">
        <f>M17*M20</f>
        <v>0</v>
      </c>
      <c r="N23" s="154"/>
      <c r="O23" s="155" t="s">
        <v>25</v>
      </c>
      <c r="P23" s="154">
        <f>P17*P20</f>
        <v>0</v>
      </c>
      <c r="Q23" s="154"/>
      <c r="R23" s="155" t="s">
        <v>25</v>
      </c>
      <c r="S23" s="154">
        <f>S17*S20</f>
        <v>0</v>
      </c>
      <c r="T23" s="154"/>
      <c r="U23" s="155" t="s">
        <v>25</v>
      </c>
      <c r="V23" s="154">
        <f>V17*V20</f>
        <v>0</v>
      </c>
      <c r="W23" s="154"/>
      <c r="X23" s="161" t="s">
        <v>25</v>
      </c>
      <c r="Y23" s="42">
        <f>G23+J23+M23+P23+S23+V23</f>
        <v>0</v>
      </c>
      <c r="Z23" s="163" t="s">
        <v>25</v>
      </c>
    </row>
    <row r="24" spans="1:26" s="31" customFormat="1" ht="30" customHeight="1" thickBot="1">
      <c r="A24" s="210"/>
      <c r="B24" s="224"/>
      <c r="C24" s="225"/>
      <c r="D24" s="226"/>
      <c r="E24" s="159"/>
      <c r="F24" s="48" t="s">
        <v>37</v>
      </c>
      <c r="G24" s="165">
        <f>G18*G20</f>
        <v>0</v>
      </c>
      <c r="H24" s="152"/>
      <c r="I24" s="156"/>
      <c r="J24" s="152">
        <f>J18*J20</f>
        <v>0</v>
      </c>
      <c r="K24" s="152"/>
      <c r="L24" s="156"/>
      <c r="M24" s="152">
        <f>M18*M20</f>
        <v>0</v>
      </c>
      <c r="N24" s="152"/>
      <c r="O24" s="156"/>
      <c r="P24" s="152">
        <f>P18*P20</f>
        <v>0</v>
      </c>
      <c r="Q24" s="152"/>
      <c r="R24" s="156"/>
      <c r="S24" s="152">
        <f>S18*S20</f>
        <v>0</v>
      </c>
      <c r="T24" s="152"/>
      <c r="U24" s="156"/>
      <c r="V24" s="152">
        <f>V18*V20</f>
        <v>0</v>
      </c>
      <c r="W24" s="152"/>
      <c r="X24" s="162"/>
      <c r="Y24" s="49"/>
      <c r="Z24" s="164"/>
    </row>
    <row r="25" spans="1:26" s="31" customFormat="1" ht="30" customHeight="1" thickTop="1" thickBot="1">
      <c r="A25" s="227"/>
      <c r="B25" s="228" t="s">
        <v>3</v>
      </c>
      <c r="C25" s="228"/>
      <c r="D25" s="228"/>
      <c r="E25" s="50" t="s">
        <v>38</v>
      </c>
      <c r="F25" s="51" t="s">
        <v>36</v>
      </c>
      <c r="G25" s="153">
        <f>G14+SUM(G21:H24)</f>
        <v>0</v>
      </c>
      <c r="H25" s="151"/>
      <c r="I25" s="52" t="s">
        <v>25</v>
      </c>
      <c r="J25" s="150">
        <f>J14+SUM(J21:K24)</f>
        <v>0</v>
      </c>
      <c r="K25" s="151"/>
      <c r="L25" s="52" t="s">
        <v>25</v>
      </c>
      <c r="M25" s="150">
        <f>M14+SUM(M21:N24)</f>
        <v>0</v>
      </c>
      <c r="N25" s="151"/>
      <c r="O25" s="53" t="s">
        <v>25</v>
      </c>
      <c r="P25" s="150">
        <f>P14+SUM(P21:Q24)</f>
        <v>0</v>
      </c>
      <c r="Q25" s="151"/>
      <c r="R25" s="53" t="s">
        <v>25</v>
      </c>
      <c r="S25" s="150">
        <f>S14+SUM(S21:T24)</f>
        <v>0</v>
      </c>
      <c r="T25" s="151"/>
      <c r="U25" s="53" t="s">
        <v>25</v>
      </c>
      <c r="V25" s="150">
        <f>V14+SUM(V21:W24)</f>
        <v>0</v>
      </c>
      <c r="W25" s="151"/>
      <c r="X25" s="54" t="s">
        <v>25</v>
      </c>
      <c r="Y25" s="55">
        <f>G25+J25+M25+P25+S25+V25</f>
        <v>0</v>
      </c>
      <c r="Z25" s="56" t="s">
        <v>25</v>
      </c>
    </row>
  </sheetData>
  <sheetProtection sheet="1" objects="1" scenarios="1"/>
  <mergeCells count="168">
    <mergeCell ref="Y7:Z11"/>
    <mergeCell ref="A8:F11"/>
    <mergeCell ref="H8:I8"/>
    <mergeCell ref="K8:L8"/>
    <mergeCell ref="N8:O8"/>
    <mergeCell ref="Q8:R8"/>
    <mergeCell ref="T8:U8"/>
    <mergeCell ref="A1:B1"/>
    <mergeCell ref="A4:B4"/>
    <mergeCell ref="C4:O4"/>
    <mergeCell ref="A5:B5"/>
    <mergeCell ref="C5:I5"/>
    <mergeCell ref="A7:F7"/>
    <mergeCell ref="G7:I7"/>
    <mergeCell ref="J7:L7"/>
    <mergeCell ref="M7:O7"/>
    <mergeCell ref="W8:X8"/>
    <mergeCell ref="H9:I9"/>
    <mergeCell ref="K9:L9"/>
    <mergeCell ref="N9:O9"/>
    <mergeCell ref="Q9:R9"/>
    <mergeCell ref="T9:U9"/>
    <mergeCell ref="W9:X9"/>
    <mergeCell ref="P7:R7"/>
    <mergeCell ref="S7:U7"/>
    <mergeCell ref="V7:X7"/>
    <mergeCell ref="H11:I11"/>
    <mergeCell ref="K11:L11"/>
    <mergeCell ref="N11:O11"/>
    <mergeCell ref="Q11:R11"/>
    <mergeCell ref="T11:U11"/>
    <mergeCell ref="W11:X11"/>
    <mergeCell ref="H10:I10"/>
    <mergeCell ref="K10:L10"/>
    <mergeCell ref="N10:O10"/>
    <mergeCell ref="Q10:R10"/>
    <mergeCell ref="T10:U10"/>
    <mergeCell ref="W10:X10"/>
    <mergeCell ref="S12:T12"/>
    <mergeCell ref="V12:W12"/>
    <mergeCell ref="J12:K12"/>
    <mergeCell ref="M12:N12"/>
    <mergeCell ref="P12:Q12"/>
    <mergeCell ref="A12:A25"/>
    <mergeCell ref="B12:B14"/>
    <mergeCell ref="C12:D12"/>
    <mergeCell ref="G12:H12"/>
    <mergeCell ref="C13:D13"/>
    <mergeCell ref="G13:H13"/>
    <mergeCell ref="B15:B24"/>
    <mergeCell ref="C15:C18"/>
    <mergeCell ref="I15:I16"/>
    <mergeCell ref="J15:K15"/>
    <mergeCell ref="L15:L16"/>
    <mergeCell ref="V14:W14"/>
    <mergeCell ref="M14:N14"/>
    <mergeCell ref="P14:Q14"/>
    <mergeCell ref="S14:T14"/>
    <mergeCell ref="J13:K13"/>
    <mergeCell ref="M13:N13"/>
    <mergeCell ref="P13:Q13"/>
    <mergeCell ref="S13:T13"/>
    <mergeCell ref="V13:W13"/>
    <mergeCell ref="D17:D18"/>
    <mergeCell ref="E17:E18"/>
    <mergeCell ref="G17:H17"/>
    <mergeCell ref="I17:I18"/>
    <mergeCell ref="J17:K17"/>
    <mergeCell ref="L17:L18"/>
    <mergeCell ref="V15:W15"/>
    <mergeCell ref="D15:D16"/>
    <mergeCell ref="E15:E16"/>
    <mergeCell ref="V17:W17"/>
    <mergeCell ref="C14:D14"/>
    <mergeCell ref="G14:H14"/>
    <mergeCell ref="J14:K14"/>
    <mergeCell ref="X15:X16"/>
    <mergeCell ref="Z15:Z16"/>
    <mergeCell ref="G16:H16"/>
    <mergeCell ref="J16:K16"/>
    <mergeCell ref="M16:N16"/>
    <mergeCell ref="P16:Q16"/>
    <mergeCell ref="S16:T16"/>
    <mergeCell ref="V16:W16"/>
    <mergeCell ref="M15:N15"/>
    <mergeCell ref="O15:O16"/>
    <mergeCell ref="P15:Q15"/>
    <mergeCell ref="R15:R16"/>
    <mergeCell ref="S15:T15"/>
    <mergeCell ref="U15:U16"/>
    <mergeCell ref="G15:H15"/>
    <mergeCell ref="X17:X18"/>
    <mergeCell ref="Z17:Z18"/>
    <mergeCell ref="G18:H18"/>
    <mergeCell ref="J18:K18"/>
    <mergeCell ref="M18:N18"/>
    <mergeCell ref="P18:Q18"/>
    <mergeCell ref="S18:T18"/>
    <mergeCell ref="V18:W18"/>
    <mergeCell ref="M17:N17"/>
    <mergeCell ref="O17:O18"/>
    <mergeCell ref="P17:Q17"/>
    <mergeCell ref="R17:R18"/>
    <mergeCell ref="S17:T17"/>
    <mergeCell ref="U17:U18"/>
    <mergeCell ref="V19:W19"/>
    <mergeCell ref="G20:H20"/>
    <mergeCell ref="J20:K20"/>
    <mergeCell ref="M20:N20"/>
    <mergeCell ref="P20:Q20"/>
    <mergeCell ref="S20:T20"/>
    <mergeCell ref="V20:W20"/>
    <mergeCell ref="C19:C20"/>
    <mergeCell ref="G19:H19"/>
    <mergeCell ref="J19:K19"/>
    <mergeCell ref="M19:N19"/>
    <mergeCell ref="P19:Q19"/>
    <mergeCell ref="S19:T19"/>
    <mergeCell ref="X21:X22"/>
    <mergeCell ref="Z21:Z22"/>
    <mergeCell ref="G22:H22"/>
    <mergeCell ref="J22:K22"/>
    <mergeCell ref="M22:N22"/>
    <mergeCell ref="P22:Q22"/>
    <mergeCell ref="S22:T22"/>
    <mergeCell ref="V22:W22"/>
    <mergeCell ref="L21:L22"/>
    <mergeCell ref="M21:N21"/>
    <mergeCell ref="O21:O22"/>
    <mergeCell ref="P21:Q21"/>
    <mergeCell ref="R21:R22"/>
    <mergeCell ref="S21:T21"/>
    <mergeCell ref="G21:H21"/>
    <mergeCell ref="I21:I22"/>
    <mergeCell ref="J21:K21"/>
    <mergeCell ref="X23:X24"/>
    <mergeCell ref="Z23:Z24"/>
    <mergeCell ref="G24:H24"/>
    <mergeCell ref="J24:K24"/>
    <mergeCell ref="M24:N24"/>
    <mergeCell ref="P24:Q24"/>
    <mergeCell ref="S24:T24"/>
    <mergeCell ref="J23:K23"/>
    <mergeCell ref="L23:L24"/>
    <mergeCell ref="M23:N23"/>
    <mergeCell ref="O23:O24"/>
    <mergeCell ref="P23:Q23"/>
    <mergeCell ref="R23:R24"/>
    <mergeCell ref="G23:H23"/>
    <mergeCell ref="I23:I24"/>
    <mergeCell ref="S25:T25"/>
    <mergeCell ref="V25:W25"/>
    <mergeCell ref="V24:W24"/>
    <mergeCell ref="B25:D25"/>
    <mergeCell ref="G25:H25"/>
    <mergeCell ref="J25:K25"/>
    <mergeCell ref="M25:N25"/>
    <mergeCell ref="P25:Q25"/>
    <mergeCell ref="S23:T23"/>
    <mergeCell ref="U23:U24"/>
    <mergeCell ref="V23:W23"/>
    <mergeCell ref="C21:C24"/>
    <mergeCell ref="D21:D22"/>
    <mergeCell ref="E21:E22"/>
    <mergeCell ref="D23:D24"/>
    <mergeCell ref="E23:E24"/>
    <mergeCell ref="U21:U22"/>
    <mergeCell ref="V21:W21"/>
  </mergeCells>
  <phoneticPr fontId="2"/>
  <dataValidations count="1">
    <dataValidation type="custom" allowBlank="1" showInputMessage="1" showErrorMessage="1" error="人数が交付要件を満たしていません（3人以上での実施が要件）" sqref="S12:T12 V12:W12 J12:K12 M12:N12 P12:Q12 G12">
      <formula1>G12&gt;2</formula1>
    </dataValidation>
  </dataValidations>
  <pageMargins left="0.7" right="0.7" top="0.75" bottom="0.75" header="0.3" footer="0.3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7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0</xdr:rowOff>
                  </from>
                  <to>
                    <xdr:col>10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0</xdr:rowOff>
                  </from>
                  <to>
                    <xdr:col>10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13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13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0</xdr:rowOff>
                  </from>
                  <to>
                    <xdr:col>13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13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6" name="Check Box 19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7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8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9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0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1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2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3" name="Check Box 28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4" name="Check Box 31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5" name="Check Box 32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0</xdr:rowOff>
                  </from>
                  <to>
                    <xdr:col>22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6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9</xdr:row>
                    <xdr:rowOff>0</xdr:rowOff>
                  </from>
                  <to>
                    <xdr:col>22</xdr:col>
                    <xdr:colOff>66675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7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0</xdr:rowOff>
                  </from>
                  <to>
                    <xdr:col>22</xdr:col>
                    <xdr:colOff>66675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申請額調書</vt:lpstr>
      <vt:lpstr>記入例!Print_Area</vt:lpstr>
      <vt:lpstr>申請額調書!Print_Area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相田　匡輝</dc:creator>
  <cp:lastModifiedBy>相田　匡輝</cp:lastModifiedBy>
  <cp:lastPrinted>2023-07-27T00:13:11Z</cp:lastPrinted>
  <dcterms:created xsi:type="dcterms:W3CDTF">2023-05-18T07:10:58Z</dcterms:created>
  <dcterms:modified xsi:type="dcterms:W3CDTF">2023-07-31T06:19:31Z</dcterms:modified>
</cp:coreProperties>
</file>