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725" activeTab="0"/>
  </bookViews>
  <sheets>
    <sheet name="新潟市" sheetId="1" r:id="rId1"/>
  </sheets>
  <definedNames>
    <definedName name="_xlnm.Print_Area" localSheetId="0">'新潟市'!$A$1:$T$69</definedName>
    <definedName name="_xlnm.Print_Titles" localSheetId="0">'新潟市'!$3:$5</definedName>
  </definedNames>
  <calcPr fullCalcOnLoad="1"/>
</workbook>
</file>

<file path=xl/sharedStrings.xml><?xml version="1.0" encoding="utf-8"?>
<sst xmlns="http://schemas.openxmlformats.org/spreadsheetml/2006/main" count="97" uniqueCount="80">
  <si>
    <t xml:space="preserve">    </t>
  </si>
  <si>
    <t>学級数</t>
  </si>
  <si>
    <t xml:space="preserve"> 生  徒  数</t>
  </si>
  <si>
    <t>希望が丘分校</t>
  </si>
  <si>
    <t>学級数</t>
  </si>
  <si>
    <t>生徒数</t>
  </si>
  <si>
    <t>計</t>
  </si>
  <si>
    <t>松浜中</t>
  </si>
  <si>
    <t>南浜中</t>
  </si>
  <si>
    <t>濁川中</t>
  </si>
  <si>
    <t>葛塚中</t>
  </si>
  <si>
    <t>木崎中</t>
  </si>
  <si>
    <t>岡方中</t>
  </si>
  <si>
    <t>早通中</t>
  </si>
  <si>
    <t>光晴中</t>
  </si>
  <si>
    <t>東新潟中</t>
  </si>
  <si>
    <t>山の下中</t>
  </si>
  <si>
    <t>大形中</t>
  </si>
  <si>
    <t>石山中</t>
  </si>
  <si>
    <t>藤見中</t>
  </si>
  <si>
    <t>木戸中</t>
  </si>
  <si>
    <t>東石山中</t>
  </si>
  <si>
    <t>下山中</t>
  </si>
  <si>
    <t>関屋中</t>
  </si>
  <si>
    <t>鳥屋野中</t>
  </si>
  <si>
    <t>白新中</t>
  </si>
  <si>
    <t>寄居中</t>
  </si>
  <si>
    <t>宮浦中</t>
  </si>
  <si>
    <t>上山中</t>
  </si>
  <si>
    <t>山潟中</t>
  </si>
  <si>
    <t>大江山中</t>
  </si>
  <si>
    <t>曽野木中</t>
  </si>
  <si>
    <t>両川中</t>
  </si>
  <si>
    <t>横越中</t>
  </si>
  <si>
    <t>亀田中</t>
  </si>
  <si>
    <t>亀田西中</t>
  </si>
  <si>
    <t>新津第一中</t>
  </si>
  <si>
    <t>新津第二中</t>
  </si>
  <si>
    <t>新津第五中</t>
  </si>
  <si>
    <t>小合中</t>
  </si>
  <si>
    <t>金津中</t>
  </si>
  <si>
    <t>小須戸中</t>
  </si>
  <si>
    <t>白南中</t>
  </si>
  <si>
    <t>白根第一中</t>
  </si>
  <si>
    <t>臼井中</t>
  </si>
  <si>
    <t>白根北中</t>
  </si>
  <si>
    <t>味方中</t>
  </si>
  <si>
    <t>月潟中</t>
  </si>
  <si>
    <t>坂井輪中</t>
  </si>
  <si>
    <t>内野中</t>
  </si>
  <si>
    <t>赤塚中</t>
  </si>
  <si>
    <t>中野小屋中</t>
  </si>
  <si>
    <t>小針中</t>
  </si>
  <si>
    <t>五十嵐中</t>
  </si>
  <si>
    <t>小新中</t>
  </si>
  <si>
    <t>黒埼中</t>
  </si>
  <si>
    <t>岩室中</t>
  </si>
  <si>
    <t>西川中</t>
  </si>
  <si>
    <t>潟東中</t>
  </si>
  <si>
    <t>中之口中</t>
  </si>
  <si>
    <t>巻東中</t>
  </si>
  <si>
    <t>巻西中</t>
  </si>
  <si>
    <t>高志中等（前期）</t>
  </si>
  <si>
    <t>小    計</t>
  </si>
  <si>
    <t>合    計</t>
  </si>
  <si>
    <t>通常</t>
  </si>
  <si>
    <t>新潟柳都中</t>
  </si>
  <si>
    <t>１年生</t>
  </si>
  <si>
    <t>２年生</t>
  </si>
  <si>
    <t>３年生</t>
  </si>
  <si>
    <t>特別支援</t>
  </si>
  <si>
    <t>合　　　　計</t>
  </si>
  <si>
    <t>通常</t>
  </si>
  <si>
    <t>通常</t>
  </si>
  <si>
    <t>学番</t>
  </si>
  <si>
    <t>中学校名</t>
  </si>
  <si>
    <t>　</t>
  </si>
  <si>
    <t>※　複式学級になっている学校・学年
　　　〔内野中学校希望が丘分校１年・２年〕</t>
  </si>
  <si>
    <t>令和５年度 生徒数・学級数</t>
  </si>
  <si>
    <t>令和５年５月１日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</si>
</sst>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####"/>
    <numFmt numFmtId="178" formatCode="#"/>
    <numFmt numFmtId="179" formatCode="#,##0_);[Red]\(#,##0\)"/>
    <numFmt numFmtId="180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medium"/>
      <bottom style="double"/>
    </border>
    <border>
      <left style="double"/>
      <right style="double"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double"/>
      <bottom style="medium"/>
    </border>
    <border>
      <left style="hair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" fontId="0" fillId="0" borderId="23" xfId="60" applyNumberFormat="1" applyFont="1" applyFill="1" applyBorder="1" applyAlignment="1">
      <alignment horizontal="right" vertical="center" shrinkToFit="1"/>
      <protection/>
    </xf>
    <xf numFmtId="1" fontId="0" fillId="0" borderId="24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" fontId="0" fillId="13" borderId="26" xfId="0" applyNumberFormat="1" applyFont="1" applyFill="1" applyBorder="1" applyAlignment="1">
      <alignment horizontal="right" vertical="center"/>
    </xf>
    <xf numFmtId="1" fontId="0" fillId="0" borderId="27" xfId="60" applyNumberFormat="1" applyFont="1" applyFill="1" applyBorder="1" applyAlignment="1">
      <alignment horizontal="right" vertical="center" shrinkToFit="1"/>
      <protection/>
    </xf>
    <xf numFmtId="1" fontId="0" fillId="0" borderId="28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/>
    </xf>
    <xf numFmtId="1" fontId="0" fillId="13" borderId="30" xfId="0" applyNumberFormat="1" applyFont="1" applyFill="1" applyBorder="1" applyAlignment="1">
      <alignment horizontal="right" vertical="center"/>
    </xf>
    <xf numFmtId="1" fontId="0" fillId="13" borderId="31" xfId="0" applyNumberFormat="1" applyFont="1" applyFill="1" applyBorder="1" applyAlignment="1">
      <alignment horizontal="right" vertical="center"/>
    </xf>
    <xf numFmtId="1" fontId="0" fillId="0" borderId="32" xfId="0" applyNumberFormat="1" applyFont="1" applyFill="1" applyBorder="1" applyAlignment="1">
      <alignment horizontal="right" vertical="center"/>
    </xf>
    <xf numFmtId="1" fontId="0" fillId="0" borderId="25" xfId="0" applyNumberFormat="1" applyFont="1" applyBorder="1" applyAlignment="1">
      <alignment horizontal="right" vertical="center"/>
    </xf>
    <xf numFmtId="1" fontId="0" fillId="13" borderId="33" xfId="0" applyNumberFormat="1" applyFont="1" applyFill="1" applyBorder="1" applyAlignment="1">
      <alignment horizontal="right" vertical="center"/>
    </xf>
    <xf numFmtId="1" fontId="0" fillId="0" borderId="34" xfId="0" applyNumberFormat="1" applyFont="1" applyFill="1" applyBorder="1" applyAlignment="1">
      <alignment horizontal="right" vertical="center"/>
    </xf>
    <xf numFmtId="1" fontId="0" fillId="0" borderId="35" xfId="60" applyNumberFormat="1" applyFont="1" applyFill="1" applyBorder="1" applyAlignment="1">
      <alignment horizontal="right" vertical="center" shrinkToFit="1"/>
      <protection/>
    </xf>
    <xf numFmtId="1" fontId="0" fillId="0" borderId="36" xfId="0" applyNumberFormat="1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" fontId="0" fillId="13" borderId="38" xfId="0" applyNumberFormat="1" applyFont="1" applyFill="1" applyBorder="1" applyAlignment="1">
      <alignment horizontal="right" vertical="center"/>
    </xf>
    <xf numFmtId="1" fontId="0" fillId="0" borderId="39" xfId="60" applyNumberFormat="1" applyFont="1" applyFill="1" applyBorder="1" applyAlignment="1">
      <alignment horizontal="right" vertical="center" shrinkToFit="1"/>
      <protection/>
    </xf>
    <xf numFmtId="1" fontId="0" fillId="13" borderId="40" xfId="0" applyNumberFormat="1" applyFont="1" applyFill="1" applyBorder="1" applyAlignment="1">
      <alignment horizontal="right" vertical="center"/>
    </xf>
    <xf numFmtId="1" fontId="0" fillId="0" borderId="41" xfId="0" applyNumberFormat="1" applyFont="1" applyFill="1" applyBorder="1" applyAlignment="1">
      <alignment vertical="center"/>
    </xf>
    <xf numFmtId="1" fontId="0" fillId="13" borderId="11" xfId="0" applyNumberFormat="1" applyFont="1" applyFill="1" applyBorder="1" applyAlignment="1">
      <alignment horizontal="right" vertical="center"/>
    </xf>
    <xf numFmtId="1" fontId="0" fillId="0" borderId="28" xfId="0" applyNumberFormat="1" applyFont="1" applyFill="1" applyBorder="1" applyAlignment="1">
      <alignment horizontal="right" vertical="center"/>
    </xf>
    <xf numFmtId="1" fontId="0" fillId="0" borderId="37" xfId="0" applyNumberFormat="1" applyFont="1" applyBorder="1" applyAlignment="1">
      <alignment horizontal="right" vertical="center"/>
    </xf>
    <xf numFmtId="1" fontId="0" fillId="13" borderId="42" xfId="0" applyNumberFormat="1" applyFont="1" applyFill="1" applyBorder="1" applyAlignment="1">
      <alignment horizontal="right" vertical="center"/>
    </xf>
    <xf numFmtId="1" fontId="0" fillId="0" borderId="43" xfId="0" applyNumberFormat="1" applyFont="1" applyFill="1" applyBorder="1" applyAlignment="1">
      <alignment horizontal="right" vertical="center"/>
    </xf>
    <xf numFmtId="1" fontId="0" fillId="0" borderId="37" xfId="0" applyNumberFormat="1" applyFont="1" applyFill="1" applyBorder="1" applyAlignment="1">
      <alignment horizontal="right" vertical="center"/>
    </xf>
    <xf numFmtId="1" fontId="0" fillId="34" borderId="39" xfId="60" applyNumberFormat="1" applyFont="1" applyFill="1" applyBorder="1" applyAlignment="1">
      <alignment horizontal="right" vertical="center" shrinkToFit="1"/>
      <protection/>
    </xf>
    <xf numFmtId="1" fontId="0" fillId="13" borderId="44" xfId="0" applyNumberFormat="1" applyFont="1" applyFill="1" applyBorder="1" applyAlignment="1">
      <alignment horizontal="right" vertical="center"/>
    </xf>
    <xf numFmtId="1" fontId="0" fillId="13" borderId="45" xfId="0" applyNumberFormat="1" applyFont="1" applyFill="1" applyBorder="1" applyAlignment="1">
      <alignment horizontal="right" vertical="center"/>
    </xf>
    <xf numFmtId="1" fontId="0" fillId="13" borderId="46" xfId="0" applyNumberFormat="1" applyFont="1" applyFill="1" applyBorder="1" applyAlignment="1">
      <alignment horizontal="right" vertical="center"/>
    </xf>
    <xf numFmtId="1" fontId="0" fillId="0" borderId="47" xfId="0" applyNumberFormat="1" applyFont="1" applyFill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/>
    </xf>
    <xf numFmtId="1" fontId="0" fillId="0" borderId="49" xfId="60" applyNumberFormat="1" applyFont="1" applyFill="1" applyBorder="1" applyAlignment="1">
      <alignment horizontal="right" vertical="center" shrinkToFit="1"/>
      <protection/>
    </xf>
    <xf numFmtId="1" fontId="0" fillId="0" borderId="50" xfId="0" applyNumberFormat="1" applyFont="1" applyFill="1" applyBorder="1" applyAlignment="1">
      <alignment vertical="center"/>
    </xf>
    <xf numFmtId="1" fontId="0" fillId="0" borderId="51" xfId="0" applyNumberFormat="1" applyFont="1" applyFill="1" applyBorder="1" applyAlignment="1">
      <alignment vertical="center"/>
    </xf>
    <xf numFmtId="1" fontId="0" fillId="0" borderId="52" xfId="60" applyNumberFormat="1" applyFont="1" applyFill="1" applyBorder="1" applyAlignment="1">
      <alignment horizontal="right" vertical="center" shrinkToFit="1"/>
      <protection/>
    </xf>
    <xf numFmtId="1" fontId="0" fillId="0" borderId="53" xfId="0" applyNumberFormat="1" applyFont="1" applyFill="1" applyBorder="1" applyAlignment="1">
      <alignment vertical="center"/>
    </xf>
    <xf numFmtId="1" fontId="0" fillId="0" borderId="54" xfId="0" applyNumberFormat="1" applyFont="1" applyFill="1" applyBorder="1" applyAlignment="1">
      <alignment vertical="center"/>
    </xf>
    <xf numFmtId="1" fontId="0" fillId="13" borderId="55" xfId="0" applyNumberFormat="1" applyFont="1" applyFill="1" applyBorder="1" applyAlignment="1">
      <alignment horizontal="right" vertical="center"/>
    </xf>
    <xf numFmtId="1" fontId="0" fillId="0" borderId="56" xfId="0" applyNumberFormat="1" applyFont="1" applyFill="1" applyBorder="1" applyAlignment="1">
      <alignment horizontal="right" vertical="center"/>
    </xf>
    <xf numFmtId="1" fontId="0" fillId="13" borderId="57" xfId="0" applyNumberFormat="1" applyFont="1" applyFill="1" applyBorder="1" applyAlignment="1">
      <alignment horizontal="right" vertical="center"/>
    </xf>
    <xf numFmtId="1" fontId="0" fillId="13" borderId="58" xfId="0" applyNumberFormat="1" applyFont="1" applyFill="1" applyBorder="1" applyAlignment="1">
      <alignment horizontal="right" vertical="center"/>
    </xf>
    <xf numFmtId="1" fontId="0" fillId="13" borderId="59" xfId="0" applyNumberFormat="1" applyFont="1" applyFill="1" applyBorder="1" applyAlignment="1">
      <alignment horizontal="right" vertical="center"/>
    </xf>
    <xf numFmtId="1" fontId="0" fillId="13" borderId="60" xfId="0" applyNumberFormat="1" applyFont="1" applyFill="1" applyBorder="1" applyAlignment="1">
      <alignment horizontal="right" vertical="center"/>
    </xf>
    <xf numFmtId="1" fontId="0" fillId="13" borderId="61" xfId="0" applyNumberFormat="1" applyFont="1" applyFill="1" applyBorder="1" applyAlignment="1">
      <alignment horizontal="right" vertical="center"/>
    </xf>
    <xf numFmtId="1" fontId="0" fillId="13" borderId="62" xfId="0" applyNumberFormat="1" applyFont="1" applyFill="1" applyBorder="1" applyAlignment="1">
      <alignment horizontal="right" vertical="center"/>
    </xf>
    <xf numFmtId="1" fontId="0" fillId="13" borderId="63" xfId="0" applyNumberFormat="1" applyFont="1" applyFill="1" applyBorder="1" applyAlignment="1">
      <alignment horizontal="right" vertical="center"/>
    </xf>
    <xf numFmtId="1" fontId="0" fillId="13" borderId="64" xfId="0" applyNumberFormat="1" applyFont="1" applyFill="1" applyBorder="1" applyAlignment="1">
      <alignment horizontal="right" vertical="center"/>
    </xf>
    <xf numFmtId="1" fontId="0" fillId="13" borderId="65" xfId="0" applyNumberFormat="1" applyFont="1" applyFill="1" applyBorder="1" applyAlignment="1">
      <alignment horizontal="right" vertical="center"/>
    </xf>
    <xf numFmtId="1" fontId="0" fillId="13" borderId="66" xfId="0" applyNumberFormat="1" applyFont="1" applyFill="1" applyBorder="1" applyAlignment="1">
      <alignment horizontal="right" vertical="center"/>
    </xf>
    <xf numFmtId="1" fontId="0" fillId="13" borderId="67" xfId="0" applyNumberFormat="1" applyFont="1" applyFill="1" applyBorder="1" applyAlignment="1">
      <alignment horizontal="right" vertical="center"/>
    </xf>
    <xf numFmtId="1" fontId="0" fillId="13" borderId="61" xfId="0" applyNumberFormat="1" applyFont="1" applyFill="1" applyBorder="1" applyAlignment="1">
      <alignment horizontal="right" vertical="center" shrinkToFit="1"/>
    </xf>
    <xf numFmtId="1" fontId="0" fillId="13" borderId="66" xfId="0" applyNumberFormat="1" applyFont="1" applyFill="1" applyBorder="1" applyAlignment="1">
      <alignment horizontal="right" vertical="center" shrinkToFit="1"/>
    </xf>
    <xf numFmtId="1" fontId="0" fillId="13" borderId="68" xfId="0" applyNumberFormat="1" applyFont="1" applyFill="1" applyBorder="1" applyAlignment="1">
      <alignment horizontal="right" vertical="center"/>
    </xf>
    <xf numFmtId="1" fontId="0" fillId="0" borderId="69" xfId="0" applyNumberFormat="1" applyFont="1" applyBorder="1" applyAlignment="1">
      <alignment horizontal="right" vertical="center"/>
    </xf>
    <xf numFmtId="1" fontId="0" fillId="0" borderId="70" xfId="0" applyNumberFormat="1" applyFont="1" applyBorder="1" applyAlignment="1">
      <alignment horizontal="right" vertical="center"/>
    </xf>
    <xf numFmtId="1" fontId="0" fillId="13" borderId="71" xfId="0" applyNumberFormat="1" applyFont="1" applyFill="1" applyBorder="1" applyAlignment="1">
      <alignment horizontal="right" vertical="center"/>
    </xf>
    <xf numFmtId="1" fontId="0" fillId="0" borderId="69" xfId="0" applyNumberFormat="1" applyFont="1" applyFill="1" applyBorder="1" applyAlignment="1">
      <alignment horizontal="right" vertical="center"/>
    </xf>
    <xf numFmtId="1" fontId="0" fillId="0" borderId="70" xfId="0" applyNumberFormat="1" applyFont="1" applyFill="1" applyBorder="1" applyAlignment="1">
      <alignment horizontal="right" vertical="center"/>
    </xf>
    <xf numFmtId="1" fontId="0" fillId="0" borderId="72" xfId="0" applyNumberFormat="1" applyFont="1" applyBorder="1" applyAlignment="1">
      <alignment horizontal="right" vertical="center"/>
    </xf>
    <xf numFmtId="1" fontId="0" fillId="13" borderId="73" xfId="0" applyNumberFormat="1" applyFont="1" applyFill="1" applyBorder="1" applyAlignment="1">
      <alignment horizontal="right" vertical="center"/>
    </xf>
    <xf numFmtId="1" fontId="0" fillId="13" borderId="74" xfId="0" applyNumberFormat="1" applyFont="1" applyFill="1" applyBorder="1" applyAlignment="1">
      <alignment horizontal="right" vertical="center"/>
    </xf>
    <xf numFmtId="1" fontId="0" fillId="0" borderId="75" xfId="0" applyNumberFormat="1" applyFont="1" applyFill="1" applyBorder="1" applyAlignment="1">
      <alignment horizontal="right" vertical="center"/>
    </xf>
    <xf numFmtId="1" fontId="0" fillId="13" borderId="76" xfId="0" applyNumberFormat="1" applyFont="1" applyFill="1" applyBorder="1" applyAlignment="1">
      <alignment horizontal="right" vertical="center"/>
    </xf>
    <xf numFmtId="1" fontId="0" fillId="13" borderId="77" xfId="0" applyNumberFormat="1" applyFont="1" applyFill="1" applyBorder="1" applyAlignment="1">
      <alignment horizontal="right" vertical="center"/>
    </xf>
    <xf numFmtId="1" fontId="0" fillId="13" borderId="78" xfId="0" applyNumberFormat="1" applyFont="1" applyFill="1" applyBorder="1" applyAlignment="1">
      <alignment horizontal="right" vertical="center"/>
    </xf>
    <xf numFmtId="1" fontId="0" fillId="13" borderId="79" xfId="0" applyNumberFormat="1" applyFont="1" applyFill="1" applyBorder="1" applyAlignment="1">
      <alignment horizontal="right" vertical="center"/>
    </xf>
    <xf numFmtId="1" fontId="0" fillId="13" borderId="80" xfId="0" applyNumberFormat="1" applyFont="1" applyFill="1" applyBorder="1" applyAlignment="1">
      <alignment horizontal="right" vertical="center"/>
    </xf>
    <xf numFmtId="1" fontId="0" fillId="13" borderId="81" xfId="0" applyNumberFormat="1" applyFont="1" applyFill="1" applyBorder="1" applyAlignment="1">
      <alignment horizontal="right" vertical="center"/>
    </xf>
    <xf numFmtId="1" fontId="0" fillId="13" borderId="82" xfId="0" applyNumberFormat="1" applyFont="1" applyFill="1" applyBorder="1" applyAlignment="1">
      <alignment horizontal="right" vertical="center"/>
    </xf>
    <xf numFmtId="1" fontId="0" fillId="13" borderId="83" xfId="0" applyNumberFormat="1" applyFont="1" applyFill="1" applyBorder="1" applyAlignment="1">
      <alignment horizontal="right" vertical="center"/>
    </xf>
    <xf numFmtId="1" fontId="0" fillId="13" borderId="84" xfId="0" applyNumberFormat="1" applyFont="1" applyFill="1" applyBorder="1" applyAlignment="1">
      <alignment horizontal="right" vertical="center"/>
    </xf>
    <xf numFmtId="1" fontId="0" fillId="13" borderId="85" xfId="0" applyNumberFormat="1" applyFont="1" applyFill="1" applyBorder="1" applyAlignment="1">
      <alignment horizontal="right" vertical="center" shrinkToFit="1"/>
    </xf>
    <xf numFmtId="1" fontId="0" fillId="13" borderId="86" xfId="0" applyNumberFormat="1" applyFont="1" applyFill="1" applyBorder="1" applyAlignment="1">
      <alignment horizontal="right" vertical="center"/>
    </xf>
    <xf numFmtId="1" fontId="0" fillId="13" borderId="87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88" xfId="0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 shrinkToFit="1"/>
    </xf>
    <xf numFmtId="0" fontId="0" fillId="0" borderId="67" xfId="0" applyNumberFormat="1" applyFont="1" applyBorder="1" applyAlignment="1">
      <alignment horizontal="center" vertical="center" shrinkToFit="1"/>
    </xf>
    <xf numFmtId="0" fontId="0" fillId="33" borderId="92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93" xfId="0" applyFont="1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center" vertical="center" shrinkToFit="1"/>
    </xf>
    <xf numFmtId="0" fontId="0" fillId="33" borderId="95" xfId="0" applyFill="1" applyBorder="1" applyAlignment="1">
      <alignment horizontal="center" vertical="center" shrinkToFit="1"/>
    </xf>
    <xf numFmtId="0" fontId="0" fillId="33" borderId="96" xfId="0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/>
    </xf>
    <xf numFmtId="0" fontId="0" fillId="33" borderId="98" xfId="0" applyFont="1" applyFill="1" applyBorder="1" applyAlignment="1">
      <alignment horizontal="center" vertical="center"/>
    </xf>
    <xf numFmtId="0" fontId="0" fillId="33" borderId="99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33" borderId="100" xfId="0" applyFont="1" applyFill="1" applyBorder="1" applyAlignment="1">
      <alignment horizontal="center" vertical="center" wrapText="1"/>
    </xf>
    <xf numFmtId="0" fontId="0" fillId="33" borderId="10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102" xfId="0" applyFont="1" applyFill="1" applyBorder="1" applyAlignment="1">
      <alignment horizontal="center" vertical="center" wrapText="1"/>
    </xf>
    <xf numFmtId="0" fontId="0" fillId="33" borderId="103" xfId="0" applyFont="1" applyFill="1" applyBorder="1" applyAlignment="1">
      <alignment horizontal="center" vertical="center" wrapText="1"/>
    </xf>
    <xf numFmtId="0" fontId="0" fillId="33" borderId="104" xfId="0" applyFont="1" applyFill="1" applyBorder="1" applyAlignment="1">
      <alignment horizontal="center" vertical="center" wrapText="1"/>
    </xf>
    <xf numFmtId="0" fontId="0" fillId="33" borderId="105" xfId="0" applyFont="1" applyFill="1" applyBorder="1" applyAlignment="1">
      <alignment horizontal="center" vertical="center"/>
    </xf>
    <xf numFmtId="0" fontId="0" fillId="0" borderId="85" xfId="0" applyBorder="1" applyAlignment="1">
      <alignment horizontal="right" vertical="top"/>
    </xf>
    <xf numFmtId="0" fontId="0" fillId="0" borderId="85" xfId="0" applyFont="1" applyBorder="1" applyAlignment="1">
      <alignment horizontal="right" vertical="top"/>
    </xf>
    <xf numFmtId="0" fontId="0" fillId="35" borderId="18" xfId="0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shrinkToFit="1"/>
    </xf>
    <xf numFmtId="0" fontId="0" fillId="35" borderId="106" xfId="0" applyFont="1" applyFill="1" applyBorder="1" applyAlignment="1">
      <alignment horizontal="center" vertical="center"/>
    </xf>
    <xf numFmtId="0" fontId="0" fillId="35" borderId="107" xfId="0" applyFill="1" applyBorder="1" applyAlignment="1">
      <alignment horizontal="center" vertical="center"/>
    </xf>
    <xf numFmtId="0" fontId="0" fillId="35" borderId="10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校長教諭等定数(16.4.6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SheetLayoutView="9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:K1"/>
    </sheetView>
  </sheetViews>
  <sheetFormatPr defaultColWidth="9.00390625" defaultRowHeight="13.5"/>
  <cols>
    <col min="1" max="1" width="5.375" style="2" bestFit="1" customWidth="1"/>
    <col min="2" max="2" width="7.125" style="2" customWidth="1"/>
    <col min="3" max="5" width="6.125" style="2" customWidth="1"/>
    <col min="6" max="6" width="6.375" style="2" bestFit="1" customWidth="1"/>
    <col min="7" max="20" width="6.125" style="2" customWidth="1"/>
    <col min="21" max="21" width="3.125" style="2" customWidth="1"/>
    <col min="22" max="16384" width="9.00390625" style="2" customWidth="1"/>
  </cols>
  <sheetData>
    <row r="1" spans="1:20" ht="13.5" customHeight="1">
      <c r="A1" s="99" t="s">
        <v>78</v>
      </c>
      <c r="B1" s="100"/>
      <c r="C1" s="100"/>
      <c r="D1" s="100"/>
      <c r="E1" s="100"/>
      <c r="F1" s="123"/>
      <c r="G1" s="123"/>
      <c r="H1" s="123"/>
      <c r="I1" s="123"/>
      <c r="J1" s="123"/>
      <c r="K1" s="123"/>
      <c r="N1" s="3"/>
      <c r="T1" s="3"/>
    </row>
    <row r="2" spans="16:20" s="13" customFormat="1" ht="19.5" customHeight="1" thickBot="1">
      <c r="P2" s="13" t="s">
        <v>0</v>
      </c>
      <c r="Q2" s="128" t="s">
        <v>79</v>
      </c>
      <c r="R2" s="129"/>
      <c r="S2" s="129"/>
      <c r="T2" s="129"/>
    </row>
    <row r="3" spans="1:20" ht="15.75" customHeight="1">
      <c r="A3" s="109" t="s">
        <v>74</v>
      </c>
      <c r="B3" s="112" t="s">
        <v>75</v>
      </c>
      <c r="C3" s="101" t="s">
        <v>67</v>
      </c>
      <c r="D3" s="102"/>
      <c r="E3" s="102"/>
      <c r="F3" s="103"/>
      <c r="G3" s="104" t="s">
        <v>68</v>
      </c>
      <c r="H3" s="102"/>
      <c r="I3" s="102"/>
      <c r="J3" s="103"/>
      <c r="K3" s="104" t="s">
        <v>69</v>
      </c>
      <c r="L3" s="102"/>
      <c r="M3" s="102"/>
      <c r="N3" s="127"/>
      <c r="O3" s="115" t="s">
        <v>71</v>
      </c>
      <c r="P3" s="116"/>
      <c r="Q3" s="116"/>
      <c r="R3" s="116"/>
      <c r="S3" s="116"/>
      <c r="T3" s="117"/>
    </row>
    <row r="4" spans="1:20" ht="15.75" customHeight="1">
      <c r="A4" s="110"/>
      <c r="B4" s="113"/>
      <c r="C4" s="18" t="s">
        <v>1</v>
      </c>
      <c r="D4" s="124" t="s">
        <v>2</v>
      </c>
      <c r="E4" s="121"/>
      <c r="F4" s="126"/>
      <c r="G4" s="19" t="s">
        <v>1</v>
      </c>
      <c r="H4" s="124" t="s">
        <v>2</v>
      </c>
      <c r="I4" s="121"/>
      <c r="J4" s="126"/>
      <c r="K4" s="19" t="s">
        <v>1</v>
      </c>
      <c r="L4" s="124" t="s">
        <v>2</v>
      </c>
      <c r="M4" s="121"/>
      <c r="N4" s="125"/>
      <c r="O4" s="120" t="s">
        <v>4</v>
      </c>
      <c r="P4" s="121"/>
      <c r="Q4" s="122"/>
      <c r="R4" s="124" t="s">
        <v>5</v>
      </c>
      <c r="S4" s="121"/>
      <c r="T4" s="125"/>
    </row>
    <row r="5" spans="1:20" ht="15.75" customHeight="1">
      <c r="A5" s="111"/>
      <c r="B5" s="114"/>
      <c r="C5" s="130" t="s">
        <v>73</v>
      </c>
      <c r="D5" s="131" t="s">
        <v>65</v>
      </c>
      <c r="E5" s="132" t="s">
        <v>70</v>
      </c>
      <c r="F5" s="133" t="s">
        <v>6</v>
      </c>
      <c r="G5" s="134" t="s">
        <v>72</v>
      </c>
      <c r="H5" s="131" t="s">
        <v>65</v>
      </c>
      <c r="I5" s="132" t="s">
        <v>70</v>
      </c>
      <c r="J5" s="135" t="s">
        <v>6</v>
      </c>
      <c r="K5" s="134" t="s">
        <v>72</v>
      </c>
      <c r="L5" s="131" t="s">
        <v>65</v>
      </c>
      <c r="M5" s="132" t="s">
        <v>70</v>
      </c>
      <c r="N5" s="136" t="s">
        <v>6</v>
      </c>
      <c r="O5" s="131" t="s">
        <v>65</v>
      </c>
      <c r="P5" s="132" t="s">
        <v>70</v>
      </c>
      <c r="Q5" s="23" t="s">
        <v>6</v>
      </c>
      <c r="R5" s="20" t="s">
        <v>65</v>
      </c>
      <c r="S5" s="21" t="s">
        <v>70</v>
      </c>
      <c r="T5" s="22" t="s">
        <v>6</v>
      </c>
    </row>
    <row r="6" spans="1:20" ht="16.5" customHeight="1">
      <c r="A6" s="15">
        <v>2101</v>
      </c>
      <c r="B6" s="14" t="s">
        <v>7</v>
      </c>
      <c r="C6" s="24">
        <v>3</v>
      </c>
      <c r="D6" s="25">
        <v>103</v>
      </c>
      <c r="E6" s="26">
        <v>2</v>
      </c>
      <c r="F6" s="27">
        <f>SUM(D6+E6)</f>
        <v>105</v>
      </c>
      <c r="G6" s="28">
        <v>3</v>
      </c>
      <c r="H6" s="29">
        <v>81</v>
      </c>
      <c r="I6" s="30">
        <v>1</v>
      </c>
      <c r="J6" s="31">
        <f>SUM(H6+I6)</f>
        <v>82</v>
      </c>
      <c r="K6" s="28">
        <v>4</v>
      </c>
      <c r="L6" s="29">
        <v>114</v>
      </c>
      <c r="M6" s="30">
        <v>1</v>
      </c>
      <c r="N6" s="32">
        <f>SUM(L6+M6)</f>
        <v>115</v>
      </c>
      <c r="O6" s="33">
        <f>SUM(K6+G6+C6)</f>
        <v>10</v>
      </c>
      <c r="P6" s="34">
        <v>2</v>
      </c>
      <c r="Q6" s="35">
        <f>SUM(O6+P6)</f>
        <v>12</v>
      </c>
      <c r="R6" s="33">
        <f aca="true" t="shared" si="0" ref="R6:S8">SUM(L6+H6+D6)</f>
        <v>298</v>
      </c>
      <c r="S6" s="36">
        <f t="shared" si="0"/>
        <v>4</v>
      </c>
      <c r="T6" s="32">
        <f>SUM(R6+S6)</f>
        <v>302</v>
      </c>
    </row>
    <row r="7" spans="1:20" ht="16.5" customHeight="1">
      <c r="A7" s="16">
        <v>2102</v>
      </c>
      <c r="B7" s="7" t="s">
        <v>8</v>
      </c>
      <c r="C7" s="37">
        <v>1</v>
      </c>
      <c r="D7" s="38">
        <v>16</v>
      </c>
      <c r="E7" s="39">
        <v>2</v>
      </c>
      <c r="F7" s="40">
        <f aca="true" t="shared" si="1" ref="F7:F36">SUM(D7+E7)</f>
        <v>18</v>
      </c>
      <c r="G7" s="41">
        <v>1</v>
      </c>
      <c r="H7" s="29">
        <v>30</v>
      </c>
      <c r="I7" s="30">
        <v>3</v>
      </c>
      <c r="J7" s="42">
        <f aca="true" t="shared" si="2" ref="J7:J36">SUM(H7+I7)</f>
        <v>33</v>
      </c>
      <c r="K7" s="41">
        <v>1</v>
      </c>
      <c r="L7" s="43">
        <v>25</v>
      </c>
      <c r="M7" s="30">
        <v>2</v>
      </c>
      <c r="N7" s="44">
        <f aca="true" t="shared" si="3" ref="N7:N36">SUM(L7+M7)</f>
        <v>27</v>
      </c>
      <c r="O7" s="45">
        <f aca="true" t="shared" si="4" ref="O7:O36">SUM(K7+G7+C7)</f>
        <v>3</v>
      </c>
      <c r="P7" s="46">
        <v>2</v>
      </c>
      <c r="Q7" s="47">
        <f aca="true" t="shared" si="5" ref="Q7:Q62">SUM(O7+P7)</f>
        <v>5</v>
      </c>
      <c r="R7" s="45">
        <f t="shared" si="0"/>
        <v>71</v>
      </c>
      <c r="S7" s="48">
        <f t="shared" si="0"/>
        <v>7</v>
      </c>
      <c r="T7" s="44">
        <f>SUM(R7+S7)</f>
        <v>78</v>
      </c>
    </row>
    <row r="8" spans="1:20" ht="16.5" customHeight="1">
      <c r="A8" s="6">
        <v>2103</v>
      </c>
      <c r="B8" s="7" t="s">
        <v>9</v>
      </c>
      <c r="C8" s="37">
        <v>2</v>
      </c>
      <c r="D8" s="38">
        <v>50</v>
      </c>
      <c r="E8" s="39">
        <v>2</v>
      </c>
      <c r="F8" s="40">
        <f t="shared" si="1"/>
        <v>52</v>
      </c>
      <c r="G8" s="41">
        <v>2</v>
      </c>
      <c r="H8" s="29">
        <v>56</v>
      </c>
      <c r="I8" s="30">
        <v>3</v>
      </c>
      <c r="J8" s="42">
        <f t="shared" si="2"/>
        <v>59</v>
      </c>
      <c r="K8" s="41">
        <v>2</v>
      </c>
      <c r="L8" s="43">
        <v>59</v>
      </c>
      <c r="M8" s="30">
        <v>0</v>
      </c>
      <c r="N8" s="44">
        <f t="shared" si="3"/>
        <v>59</v>
      </c>
      <c r="O8" s="45">
        <f t="shared" si="4"/>
        <v>6</v>
      </c>
      <c r="P8" s="46">
        <v>2</v>
      </c>
      <c r="Q8" s="35">
        <f t="shared" si="5"/>
        <v>8</v>
      </c>
      <c r="R8" s="33">
        <f t="shared" si="0"/>
        <v>165</v>
      </c>
      <c r="S8" s="36">
        <f t="shared" si="0"/>
        <v>5</v>
      </c>
      <c r="T8" s="32">
        <f>SUM(R8+S8)</f>
        <v>170</v>
      </c>
    </row>
    <row r="9" spans="1:20" ht="16.5" customHeight="1">
      <c r="A9" s="6">
        <v>2104</v>
      </c>
      <c r="B9" s="8" t="s">
        <v>10</v>
      </c>
      <c r="C9" s="37">
        <v>3</v>
      </c>
      <c r="D9" s="38">
        <v>105</v>
      </c>
      <c r="E9" s="39">
        <v>11</v>
      </c>
      <c r="F9" s="40">
        <f t="shared" si="1"/>
        <v>116</v>
      </c>
      <c r="G9" s="41">
        <v>3</v>
      </c>
      <c r="H9" s="29">
        <v>104</v>
      </c>
      <c r="I9" s="30">
        <v>7</v>
      </c>
      <c r="J9" s="42">
        <f t="shared" si="2"/>
        <v>111</v>
      </c>
      <c r="K9" s="41">
        <v>4</v>
      </c>
      <c r="L9" s="43">
        <v>120</v>
      </c>
      <c r="M9" s="30">
        <v>4</v>
      </c>
      <c r="N9" s="44">
        <f t="shared" si="3"/>
        <v>124</v>
      </c>
      <c r="O9" s="45">
        <f t="shared" si="4"/>
        <v>10</v>
      </c>
      <c r="P9" s="46">
        <v>4</v>
      </c>
      <c r="Q9" s="47">
        <f t="shared" si="5"/>
        <v>14</v>
      </c>
      <c r="R9" s="45">
        <f aca="true" t="shared" si="6" ref="R9:R62">SUM(L9+H9+D9)</f>
        <v>329</v>
      </c>
      <c r="S9" s="48">
        <f aca="true" t="shared" si="7" ref="S9:S62">SUM(M9+I9+E9)</f>
        <v>22</v>
      </c>
      <c r="T9" s="44">
        <f aca="true" t="shared" si="8" ref="T9:T62">SUM(R9+S9)</f>
        <v>351</v>
      </c>
    </row>
    <row r="10" spans="1:20" ht="16.5" customHeight="1">
      <c r="A10" s="17">
        <v>2105</v>
      </c>
      <c r="B10" s="8" t="s">
        <v>11</v>
      </c>
      <c r="C10" s="37">
        <v>2</v>
      </c>
      <c r="D10" s="38">
        <v>63</v>
      </c>
      <c r="E10" s="39">
        <v>4</v>
      </c>
      <c r="F10" s="40">
        <f t="shared" si="1"/>
        <v>67</v>
      </c>
      <c r="G10" s="41">
        <v>2</v>
      </c>
      <c r="H10" s="29">
        <v>57</v>
      </c>
      <c r="I10" s="30">
        <v>1</v>
      </c>
      <c r="J10" s="42">
        <f t="shared" si="2"/>
        <v>58</v>
      </c>
      <c r="K10" s="41">
        <v>2</v>
      </c>
      <c r="L10" s="43">
        <v>58</v>
      </c>
      <c r="M10" s="30">
        <v>3</v>
      </c>
      <c r="N10" s="44">
        <f t="shared" si="3"/>
        <v>61</v>
      </c>
      <c r="O10" s="45">
        <f t="shared" si="4"/>
        <v>6</v>
      </c>
      <c r="P10" s="46">
        <v>2</v>
      </c>
      <c r="Q10" s="35">
        <f t="shared" si="5"/>
        <v>8</v>
      </c>
      <c r="R10" s="33">
        <f t="shared" si="6"/>
        <v>178</v>
      </c>
      <c r="S10" s="36">
        <f t="shared" si="7"/>
        <v>8</v>
      </c>
      <c r="T10" s="32">
        <f t="shared" si="8"/>
        <v>186</v>
      </c>
    </row>
    <row r="11" spans="1:20" ht="16.5" customHeight="1">
      <c r="A11" s="16">
        <v>2106</v>
      </c>
      <c r="B11" s="8" t="s">
        <v>12</v>
      </c>
      <c r="C11" s="37">
        <v>1</v>
      </c>
      <c r="D11" s="38">
        <v>27</v>
      </c>
      <c r="E11" s="39">
        <v>1</v>
      </c>
      <c r="F11" s="40">
        <f t="shared" si="1"/>
        <v>28</v>
      </c>
      <c r="G11" s="41">
        <v>1</v>
      </c>
      <c r="H11" s="29">
        <v>33</v>
      </c>
      <c r="I11" s="30">
        <v>0</v>
      </c>
      <c r="J11" s="42">
        <f t="shared" si="2"/>
        <v>33</v>
      </c>
      <c r="K11" s="41">
        <v>1</v>
      </c>
      <c r="L11" s="43">
        <v>34</v>
      </c>
      <c r="M11" s="30">
        <v>1</v>
      </c>
      <c r="N11" s="44">
        <f t="shared" si="3"/>
        <v>35</v>
      </c>
      <c r="O11" s="45">
        <f t="shared" si="4"/>
        <v>3</v>
      </c>
      <c r="P11" s="46">
        <v>1</v>
      </c>
      <c r="Q11" s="47">
        <f t="shared" si="5"/>
        <v>4</v>
      </c>
      <c r="R11" s="45">
        <f t="shared" si="6"/>
        <v>94</v>
      </c>
      <c r="S11" s="48">
        <f t="shared" si="7"/>
        <v>2</v>
      </c>
      <c r="T11" s="44">
        <f t="shared" si="8"/>
        <v>96</v>
      </c>
    </row>
    <row r="12" spans="1:20" ht="16.5" customHeight="1">
      <c r="A12" s="16">
        <v>2107</v>
      </c>
      <c r="B12" s="8" t="s">
        <v>13</v>
      </c>
      <c r="C12" s="37">
        <v>3</v>
      </c>
      <c r="D12" s="38">
        <v>77</v>
      </c>
      <c r="E12" s="39">
        <v>8</v>
      </c>
      <c r="F12" s="40">
        <f t="shared" si="1"/>
        <v>85</v>
      </c>
      <c r="G12" s="41">
        <v>3</v>
      </c>
      <c r="H12" s="29">
        <v>94</v>
      </c>
      <c r="I12" s="30">
        <v>4</v>
      </c>
      <c r="J12" s="42">
        <f t="shared" si="2"/>
        <v>98</v>
      </c>
      <c r="K12" s="41">
        <v>3</v>
      </c>
      <c r="L12" s="43">
        <v>78</v>
      </c>
      <c r="M12" s="30">
        <v>5</v>
      </c>
      <c r="N12" s="44">
        <f t="shared" si="3"/>
        <v>83</v>
      </c>
      <c r="O12" s="45">
        <f t="shared" si="4"/>
        <v>9</v>
      </c>
      <c r="P12" s="46">
        <v>3</v>
      </c>
      <c r="Q12" s="35">
        <f t="shared" si="5"/>
        <v>12</v>
      </c>
      <c r="R12" s="33">
        <f t="shared" si="6"/>
        <v>249</v>
      </c>
      <c r="S12" s="36">
        <f t="shared" si="7"/>
        <v>17</v>
      </c>
      <c r="T12" s="32">
        <f t="shared" si="8"/>
        <v>266</v>
      </c>
    </row>
    <row r="13" spans="1:20" ht="16.5" customHeight="1">
      <c r="A13" s="6">
        <v>2108</v>
      </c>
      <c r="B13" s="8" t="s">
        <v>14</v>
      </c>
      <c r="C13" s="37">
        <v>4</v>
      </c>
      <c r="D13" s="38">
        <v>109</v>
      </c>
      <c r="E13" s="39">
        <v>12</v>
      </c>
      <c r="F13" s="40">
        <f t="shared" si="1"/>
        <v>121</v>
      </c>
      <c r="G13" s="41">
        <v>3</v>
      </c>
      <c r="H13" s="29">
        <v>96</v>
      </c>
      <c r="I13" s="30">
        <v>2</v>
      </c>
      <c r="J13" s="42">
        <f t="shared" si="2"/>
        <v>98</v>
      </c>
      <c r="K13" s="41">
        <v>3</v>
      </c>
      <c r="L13" s="43">
        <v>101</v>
      </c>
      <c r="M13" s="30">
        <v>9</v>
      </c>
      <c r="N13" s="44">
        <f t="shared" si="3"/>
        <v>110</v>
      </c>
      <c r="O13" s="45">
        <f t="shared" si="4"/>
        <v>10</v>
      </c>
      <c r="P13" s="46">
        <v>4</v>
      </c>
      <c r="Q13" s="47">
        <f t="shared" si="5"/>
        <v>14</v>
      </c>
      <c r="R13" s="45">
        <f t="shared" si="6"/>
        <v>306</v>
      </c>
      <c r="S13" s="48">
        <f t="shared" si="7"/>
        <v>23</v>
      </c>
      <c r="T13" s="44">
        <f t="shared" si="8"/>
        <v>329</v>
      </c>
    </row>
    <row r="14" spans="1:20" ht="16.5" customHeight="1">
      <c r="A14" s="6">
        <v>2201</v>
      </c>
      <c r="B14" s="8" t="s">
        <v>15</v>
      </c>
      <c r="C14" s="37">
        <v>5</v>
      </c>
      <c r="D14" s="38">
        <v>149</v>
      </c>
      <c r="E14" s="39">
        <v>8</v>
      </c>
      <c r="F14" s="40">
        <f t="shared" si="1"/>
        <v>157</v>
      </c>
      <c r="G14" s="41">
        <v>5</v>
      </c>
      <c r="H14" s="29">
        <v>166</v>
      </c>
      <c r="I14" s="30">
        <v>8</v>
      </c>
      <c r="J14" s="42">
        <f t="shared" si="2"/>
        <v>174</v>
      </c>
      <c r="K14" s="41">
        <v>5</v>
      </c>
      <c r="L14" s="43">
        <v>158</v>
      </c>
      <c r="M14" s="30">
        <v>5</v>
      </c>
      <c r="N14" s="44">
        <f t="shared" si="3"/>
        <v>163</v>
      </c>
      <c r="O14" s="45">
        <f t="shared" si="4"/>
        <v>15</v>
      </c>
      <c r="P14" s="46">
        <v>4</v>
      </c>
      <c r="Q14" s="35">
        <f t="shared" si="5"/>
        <v>19</v>
      </c>
      <c r="R14" s="33">
        <f t="shared" si="6"/>
        <v>473</v>
      </c>
      <c r="S14" s="36">
        <f t="shared" si="7"/>
        <v>21</v>
      </c>
      <c r="T14" s="32">
        <f t="shared" si="8"/>
        <v>494</v>
      </c>
    </row>
    <row r="15" spans="1:20" ht="16.5" customHeight="1">
      <c r="A15" s="6">
        <v>2202</v>
      </c>
      <c r="B15" s="8" t="s">
        <v>16</v>
      </c>
      <c r="C15" s="37">
        <v>4</v>
      </c>
      <c r="D15" s="38">
        <v>121</v>
      </c>
      <c r="E15" s="39">
        <v>6</v>
      </c>
      <c r="F15" s="40">
        <f t="shared" si="1"/>
        <v>127</v>
      </c>
      <c r="G15" s="41">
        <v>4</v>
      </c>
      <c r="H15" s="29">
        <v>128</v>
      </c>
      <c r="I15" s="30">
        <v>8</v>
      </c>
      <c r="J15" s="42">
        <f t="shared" si="2"/>
        <v>136</v>
      </c>
      <c r="K15" s="41">
        <v>3</v>
      </c>
      <c r="L15" s="43">
        <v>104</v>
      </c>
      <c r="M15" s="30">
        <v>10</v>
      </c>
      <c r="N15" s="44">
        <f t="shared" si="3"/>
        <v>114</v>
      </c>
      <c r="O15" s="45">
        <f t="shared" si="4"/>
        <v>11</v>
      </c>
      <c r="P15" s="46">
        <v>5</v>
      </c>
      <c r="Q15" s="47">
        <f t="shared" si="5"/>
        <v>16</v>
      </c>
      <c r="R15" s="45">
        <f t="shared" si="6"/>
        <v>353</v>
      </c>
      <c r="S15" s="48">
        <f t="shared" si="7"/>
        <v>24</v>
      </c>
      <c r="T15" s="44">
        <f t="shared" si="8"/>
        <v>377</v>
      </c>
    </row>
    <row r="16" spans="1:20" ht="16.5" customHeight="1">
      <c r="A16" s="6">
        <v>2203</v>
      </c>
      <c r="B16" s="8" t="s">
        <v>17</v>
      </c>
      <c r="C16" s="37">
        <v>4</v>
      </c>
      <c r="D16" s="38">
        <v>126</v>
      </c>
      <c r="E16" s="39">
        <v>5</v>
      </c>
      <c r="F16" s="40">
        <f t="shared" si="1"/>
        <v>131</v>
      </c>
      <c r="G16" s="41">
        <v>4</v>
      </c>
      <c r="H16" s="29">
        <v>146</v>
      </c>
      <c r="I16" s="30">
        <v>3</v>
      </c>
      <c r="J16" s="42">
        <f t="shared" si="2"/>
        <v>149</v>
      </c>
      <c r="K16" s="41">
        <v>4</v>
      </c>
      <c r="L16" s="43">
        <v>128</v>
      </c>
      <c r="M16" s="30">
        <v>6</v>
      </c>
      <c r="N16" s="44">
        <f t="shared" si="3"/>
        <v>134</v>
      </c>
      <c r="O16" s="45">
        <f t="shared" si="4"/>
        <v>12</v>
      </c>
      <c r="P16" s="46">
        <v>2</v>
      </c>
      <c r="Q16" s="35">
        <f t="shared" si="5"/>
        <v>14</v>
      </c>
      <c r="R16" s="33">
        <f t="shared" si="6"/>
        <v>400</v>
      </c>
      <c r="S16" s="36">
        <f t="shared" si="7"/>
        <v>14</v>
      </c>
      <c r="T16" s="32">
        <f t="shared" si="8"/>
        <v>414</v>
      </c>
    </row>
    <row r="17" spans="1:20" ht="16.5" customHeight="1">
      <c r="A17" s="6">
        <v>2204</v>
      </c>
      <c r="B17" s="8" t="s">
        <v>18</v>
      </c>
      <c r="C17" s="37">
        <v>4</v>
      </c>
      <c r="D17" s="38">
        <v>110</v>
      </c>
      <c r="E17" s="39">
        <v>7</v>
      </c>
      <c r="F17" s="40">
        <f t="shared" si="1"/>
        <v>117</v>
      </c>
      <c r="G17" s="41">
        <v>4</v>
      </c>
      <c r="H17" s="29">
        <v>129</v>
      </c>
      <c r="I17" s="30">
        <v>3</v>
      </c>
      <c r="J17" s="42">
        <f t="shared" si="2"/>
        <v>132</v>
      </c>
      <c r="K17" s="41">
        <v>4</v>
      </c>
      <c r="L17" s="43">
        <v>111</v>
      </c>
      <c r="M17" s="30">
        <v>5</v>
      </c>
      <c r="N17" s="44">
        <f t="shared" si="3"/>
        <v>116</v>
      </c>
      <c r="O17" s="45">
        <f t="shared" si="4"/>
        <v>12</v>
      </c>
      <c r="P17" s="46">
        <v>3</v>
      </c>
      <c r="Q17" s="47">
        <f t="shared" si="5"/>
        <v>15</v>
      </c>
      <c r="R17" s="45">
        <f t="shared" si="6"/>
        <v>350</v>
      </c>
      <c r="S17" s="48">
        <f t="shared" si="7"/>
        <v>15</v>
      </c>
      <c r="T17" s="44">
        <f t="shared" si="8"/>
        <v>365</v>
      </c>
    </row>
    <row r="18" spans="1:20" ht="16.5" customHeight="1">
      <c r="A18" s="6">
        <v>2205</v>
      </c>
      <c r="B18" s="8" t="s">
        <v>19</v>
      </c>
      <c r="C18" s="37">
        <v>4</v>
      </c>
      <c r="D18" s="38">
        <v>132</v>
      </c>
      <c r="E18" s="39">
        <v>7</v>
      </c>
      <c r="F18" s="40">
        <f t="shared" si="1"/>
        <v>139</v>
      </c>
      <c r="G18" s="41">
        <v>4</v>
      </c>
      <c r="H18" s="29">
        <v>131</v>
      </c>
      <c r="I18" s="30">
        <v>8</v>
      </c>
      <c r="J18" s="42">
        <f t="shared" si="2"/>
        <v>139</v>
      </c>
      <c r="K18" s="41">
        <v>4</v>
      </c>
      <c r="L18" s="43">
        <v>106</v>
      </c>
      <c r="M18" s="30">
        <v>5</v>
      </c>
      <c r="N18" s="44">
        <f t="shared" si="3"/>
        <v>111</v>
      </c>
      <c r="O18" s="45">
        <f t="shared" si="4"/>
        <v>12</v>
      </c>
      <c r="P18" s="46">
        <v>3</v>
      </c>
      <c r="Q18" s="35">
        <f t="shared" si="5"/>
        <v>15</v>
      </c>
      <c r="R18" s="33">
        <f t="shared" si="6"/>
        <v>369</v>
      </c>
      <c r="S18" s="36">
        <f t="shared" si="7"/>
        <v>20</v>
      </c>
      <c r="T18" s="32">
        <f t="shared" si="8"/>
        <v>389</v>
      </c>
    </row>
    <row r="19" spans="1:20" ht="16.5" customHeight="1">
      <c r="A19" s="6">
        <v>2206</v>
      </c>
      <c r="B19" s="8" t="s">
        <v>20</v>
      </c>
      <c r="C19" s="37">
        <v>5</v>
      </c>
      <c r="D19" s="38">
        <v>166</v>
      </c>
      <c r="E19" s="39">
        <v>10</v>
      </c>
      <c r="F19" s="40">
        <f t="shared" si="1"/>
        <v>176</v>
      </c>
      <c r="G19" s="41">
        <v>5</v>
      </c>
      <c r="H19" s="43">
        <v>142</v>
      </c>
      <c r="I19" s="30">
        <v>7</v>
      </c>
      <c r="J19" s="42">
        <f t="shared" si="2"/>
        <v>149</v>
      </c>
      <c r="K19" s="41">
        <v>5</v>
      </c>
      <c r="L19" s="29">
        <v>149</v>
      </c>
      <c r="M19" s="30">
        <v>4</v>
      </c>
      <c r="N19" s="44">
        <f t="shared" si="3"/>
        <v>153</v>
      </c>
      <c r="O19" s="45">
        <f t="shared" si="4"/>
        <v>15</v>
      </c>
      <c r="P19" s="46">
        <v>4</v>
      </c>
      <c r="Q19" s="47">
        <f t="shared" si="5"/>
        <v>19</v>
      </c>
      <c r="R19" s="45">
        <f t="shared" si="6"/>
        <v>457</v>
      </c>
      <c r="S19" s="48">
        <f t="shared" si="7"/>
        <v>21</v>
      </c>
      <c r="T19" s="44">
        <f t="shared" si="8"/>
        <v>478</v>
      </c>
    </row>
    <row r="20" spans="1:20" ht="16.5" customHeight="1">
      <c r="A20" s="6">
        <v>2207</v>
      </c>
      <c r="B20" s="8" t="s">
        <v>21</v>
      </c>
      <c r="C20" s="37">
        <v>5</v>
      </c>
      <c r="D20" s="38">
        <v>160</v>
      </c>
      <c r="E20" s="39">
        <v>1</v>
      </c>
      <c r="F20" s="40">
        <f t="shared" si="1"/>
        <v>161</v>
      </c>
      <c r="G20" s="41">
        <v>4</v>
      </c>
      <c r="H20" s="29">
        <v>120</v>
      </c>
      <c r="I20" s="30">
        <v>3</v>
      </c>
      <c r="J20" s="42">
        <f t="shared" si="2"/>
        <v>123</v>
      </c>
      <c r="K20" s="41">
        <v>5</v>
      </c>
      <c r="L20" s="43">
        <v>162</v>
      </c>
      <c r="M20" s="30">
        <v>9</v>
      </c>
      <c r="N20" s="44">
        <f t="shared" si="3"/>
        <v>171</v>
      </c>
      <c r="O20" s="45">
        <f t="shared" si="4"/>
        <v>14</v>
      </c>
      <c r="P20" s="46">
        <v>3</v>
      </c>
      <c r="Q20" s="35">
        <f t="shared" si="5"/>
        <v>17</v>
      </c>
      <c r="R20" s="33">
        <f t="shared" si="6"/>
        <v>442</v>
      </c>
      <c r="S20" s="36">
        <f t="shared" si="7"/>
        <v>13</v>
      </c>
      <c r="T20" s="32">
        <f t="shared" si="8"/>
        <v>455</v>
      </c>
    </row>
    <row r="21" spans="1:20" ht="16.5" customHeight="1">
      <c r="A21" s="6">
        <v>2208</v>
      </c>
      <c r="B21" s="8" t="s">
        <v>22</v>
      </c>
      <c r="C21" s="37">
        <v>3</v>
      </c>
      <c r="D21" s="38">
        <v>94</v>
      </c>
      <c r="E21" s="39">
        <v>3</v>
      </c>
      <c r="F21" s="40">
        <f t="shared" si="1"/>
        <v>97</v>
      </c>
      <c r="G21" s="41">
        <v>3</v>
      </c>
      <c r="H21" s="29">
        <v>102</v>
      </c>
      <c r="I21" s="30">
        <v>1</v>
      </c>
      <c r="J21" s="42">
        <f t="shared" si="2"/>
        <v>103</v>
      </c>
      <c r="K21" s="41">
        <v>4</v>
      </c>
      <c r="L21" s="43">
        <v>111</v>
      </c>
      <c r="M21" s="30">
        <v>9</v>
      </c>
      <c r="N21" s="44">
        <f t="shared" si="3"/>
        <v>120</v>
      </c>
      <c r="O21" s="45">
        <f t="shared" si="4"/>
        <v>10</v>
      </c>
      <c r="P21" s="46">
        <v>2</v>
      </c>
      <c r="Q21" s="47">
        <f t="shared" si="5"/>
        <v>12</v>
      </c>
      <c r="R21" s="45">
        <f t="shared" si="6"/>
        <v>307</v>
      </c>
      <c r="S21" s="48">
        <f t="shared" si="7"/>
        <v>13</v>
      </c>
      <c r="T21" s="44">
        <f t="shared" si="8"/>
        <v>320</v>
      </c>
    </row>
    <row r="22" spans="1:20" ht="16.5" customHeight="1">
      <c r="A22" s="6">
        <v>2301</v>
      </c>
      <c r="B22" s="8" t="s">
        <v>23</v>
      </c>
      <c r="C22" s="37">
        <v>5</v>
      </c>
      <c r="D22" s="38">
        <v>155</v>
      </c>
      <c r="E22" s="39">
        <v>5</v>
      </c>
      <c r="F22" s="40">
        <f t="shared" si="1"/>
        <v>160</v>
      </c>
      <c r="G22" s="41">
        <v>5</v>
      </c>
      <c r="H22" s="29">
        <v>158</v>
      </c>
      <c r="I22" s="30">
        <v>6</v>
      </c>
      <c r="J22" s="42">
        <f t="shared" si="2"/>
        <v>164</v>
      </c>
      <c r="K22" s="41">
        <v>5</v>
      </c>
      <c r="L22" s="43">
        <v>151</v>
      </c>
      <c r="M22" s="30">
        <v>2</v>
      </c>
      <c r="N22" s="44">
        <f t="shared" si="3"/>
        <v>153</v>
      </c>
      <c r="O22" s="45">
        <f t="shared" si="4"/>
        <v>15</v>
      </c>
      <c r="P22" s="46">
        <v>2</v>
      </c>
      <c r="Q22" s="35">
        <f t="shared" si="5"/>
        <v>17</v>
      </c>
      <c r="R22" s="33">
        <f t="shared" si="6"/>
        <v>464</v>
      </c>
      <c r="S22" s="36">
        <f t="shared" si="7"/>
        <v>13</v>
      </c>
      <c r="T22" s="32">
        <f t="shared" si="8"/>
        <v>477</v>
      </c>
    </row>
    <row r="23" spans="1:20" ht="16.5" customHeight="1">
      <c r="A23" s="6">
        <v>2302</v>
      </c>
      <c r="B23" s="8" t="s">
        <v>24</v>
      </c>
      <c r="C23" s="37">
        <v>7</v>
      </c>
      <c r="D23" s="38">
        <v>233</v>
      </c>
      <c r="E23" s="39">
        <v>10</v>
      </c>
      <c r="F23" s="40">
        <f t="shared" si="1"/>
        <v>243</v>
      </c>
      <c r="G23" s="41">
        <v>8</v>
      </c>
      <c r="H23" s="29">
        <v>265</v>
      </c>
      <c r="I23" s="30">
        <v>3</v>
      </c>
      <c r="J23" s="42">
        <f t="shared" si="2"/>
        <v>268</v>
      </c>
      <c r="K23" s="41">
        <v>8</v>
      </c>
      <c r="L23" s="43">
        <v>248</v>
      </c>
      <c r="M23" s="30">
        <v>4</v>
      </c>
      <c r="N23" s="44">
        <f t="shared" si="3"/>
        <v>252</v>
      </c>
      <c r="O23" s="45">
        <f t="shared" si="4"/>
        <v>23</v>
      </c>
      <c r="P23" s="46">
        <v>3</v>
      </c>
      <c r="Q23" s="47">
        <f t="shared" si="5"/>
        <v>26</v>
      </c>
      <c r="R23" s="45">
        <f t="shared" si="6"/>
        <v>746</v>
      </c>
      <c r="S23" s="48">
        <f t="shared" si="7"/>
        <v>17</v>
      </c>
      <c r="T23" s="44">
        <f t="shared" si="8"/>
        <v>763</v>
      </c>
    </row>
    <row r="24" spans="1:20" ht="16.5" customHeight="1">
      <c r="A24" s="6">
        <v>2303</v>
      </c>
      <c r="B24" s="8" t="s">
        <v>25</v>
      </c>
      <c r="C24" s="37">
        <v>2</v>
      </c>
      <c r="D24" s="38">
        <v>58</v>
      </c>
      <c r="E24" s="39">
        <v>5</v>
      </c>
      <c r="F24" s="40">
        <f t="shared" si="1"/>
        <v>63</v>
      </c>
      <c r="G24" s="41">
        <v>2</v>
      </c>
      <c r="H24" s="29">
        <v>66</v>
      </c>
      <c r="I24" s="30">
        <v>5</v>
      </c>
      <c r="J24" s="42">
        <f t="shared" si="2"/>
        <v>71</v>
      </c>
      <c r="K24" s="41">
        <v>2</v>
      </c>
      <c r="L24" s="43">
        <v>67</v>
      </c>
      <c r="M24" s="30">
        <v>3</v>
      </c>
      <c r="N24" s="44">
        <f t="shared" si="3"/>
        <v>70</v>
      </c>
      <c r="O24" s="45">
        <f t="shared" si="4"/>
        <v>6</v>
      </c>
      <c r="P24" s="46">
        <v>4</v>
      </c>
      <c r="Q24" s="35">
        <f t="shared" si="5"/>
        <v>10</v>
      </c>
      <c r="R24" s="33">
        <f t="shared" si="6"/>
        <v>191</v>
      </c>
      <c r="S24" s="36">
        <f t="shared" si="7"/>
        <v>13</v>
      </c>
      <c r="T24" s="32">
        <f t="shared" si="8"/>
        <v>204</v>
      </c>
    </row>
    <row r="25" spans="1:20" ht="16.5" customHeight="1">
      <c r="A25" s="6">
        <v>2304</v>
      </c>
      <c r="B25" s="8" t="s">
        <v>26</v>
      </c>
      <c r="C25" s="37">
        <v>3</v>
      </c>
      <c r="D25" s="38">
        <v>85</v>
      </c>
      <c r="E25" s="39">
        <v>1</v>
      </c>
      <c r="F25" s="40">
        <f t="shared" si="1"/>
        <v>86</v>
      </c>
      <c r="G25" s="41">
        <v>3</v>
      </c>
      <c r="H25" s="29">
        <v>75</v>
      </c>
      <c r="I25" s="30">
        <v>3</v>
      </c>
      <c r="J25" s="42">
        <f t="shared" si="2"/>
        <v>78</v>
      </c>
      <c r="K25" s="41">
        <v>3</v>
      </c>
      <c r="L25" s="43">
        <v>77</v>
      </c>
      <c r="M25" s="30">
        <v>5</v>
      </c>
      <c r="N25" s="44">
        <f t="shared" si="3"/>
        <v>82</v>
      </c>
      <c r="O25" s="45">
        <f t="shared" si="4"/>
        <v>9</v>
      </c>
      <c r="P25" s="46">
        <v>2</v>
      </c>
      <c r="Q25" s="47">
        <f t="shared" si="5"/>
        <v>11</v>
      </c>
      <c r="R25" s="45">
        <f t="shared" si="6"/>
        <v>237</v>
      </c>
      <c r="S25" s="48">
        <f t="shared" si="7"/>
        <v>9</v>
      </c>
      <c r="T25" s="44">
        <f t="shared" si="8"/>
        <v>246</v>
      </c>
    </row>
    <row r="26" spans="1:20" ht="16.5" customHeight="1">
      <c r="A26" s="6">
        <v>2305</v>
      </c>
      <c r="B26" s="8" t="s">
        <v>66</v>
      </c>
      <c r="C26" s="37">
        <v>2</v>
      </c>
      <c r="D26" s="38">
        <v>66</v>
      </c>
      <c r="E26" s="39">
        <v>3</v>
      </c>
      <c r="F26" s="40">
        <f t="shared" si="1"/>
        <v>69</v>
      </c>
      <c r="G26" s="41">
        <v>2</v>
      </c>
      <c r="H26" s="29">
        <v>69</v>
      </c>
      <c r="I26" s="30">
        <v>7</v>
      </c>
      <c r="J26" s="42">
        <f t="shared" si="2"/>
        <v>76</v>
      </c>
      <c r="K26" s="41">
        <v>2</v>
      </c>
      <c r="L26" s="43">
        <v>53</v>
      </c>
      <c r="M26" s="30">
        <v>3</v>
      </c>
      <c r="N26" s="44">
        <f t="shared" si="3"/>
        <v>56</v>
      </c>
      <c r="O26" s="45">
        <f t="shared" si="4"/>
        <v>6</v>
      </c>
      <c r="P26" s="49">
        <v>4</v>
      </c>
      <c r="Q26" s="35">
        <f t="shared" si="5"/>
        <v>10</v>
      </c>
      <c r="R26" s="33">
        <f t="shared" si="6"/>
        <v>188</v>
      </c>
      <c r="S26" s="36">
        <f t="shared" si="7"/>
        <v>13</v>
      </c>
      <c r="T26" s="32">
        <f t="shared" si="8"/>
        <v>201</v>
      </c>
    </row>
    <row r="27" spans="1:20" ht="16.5" customHeight="1">
      <c r="A27" s="6">
        <v>2307</v>
      </c>
      <c r="B27" s="8" t="s">
        <v>27</v>
      </c>
      <c r="C27" s="37">
        <v>5</v>
      </c>
      <c r="D27" s="38">
        <v>143</v>
      </c>
      <c r="E27" s="39">
        <v>5</v>
      </c>
      <c r="F27" s="40">
        <f t="shared" si="1"/>
        <v>148</v>
      </c>
      <c r="G27" s="41">
        <v>4</v>
      </c>
      <c r="H27" s="29">
        <v>136</v>
      </c>
      <c r="I27" s="30">
        <v>8</v>
      </c>
      <c r="J27" s="42">
        <f t="shared" si="2"/>
        <v>144</v>
      </c>
      <c r="K27" s="41">
        <v>5</v>
      </c>
      <c r="L27" s="43">
        <v>152</v>
      </c>
      <c r="M27" s="30">
        <v>5</v>
      </c>
      <c r="N27" s="44">
        <f t="shared" si="3"/>
        <v>157</v>
      </c>
      <c r="O27" s="45">
        <f t="shared" si="4"/>
        <v>14</v>
      </c>
      <c r="P27" s="46">
        <v>3</v>
      </c>
      <c r="Q27" s="35">
        <f t="shared" si="5"/>
        <v>17</v>
      </c>
      <c r="R27" s="33">
        <f t="shared" si="6"/>
        <v>431</v>
      </c>
      <c r="S27" s="36">
        <f t="shared" si="7"/>
        <v>18</v>
      </c>
      <c r="T27" s="32">
        <f t="shared" si="8"/>
        <v>449</v>
      </c>
    </row>
    <row r="28" spans="1:20" ht="16.5" customHeight="1">
      <c r="A28" s="6">
        <v>2308</v>
      </c>
      <c r="B28" s="8" t="s">
        <v>28</v>
      </c>
      <c r="C28" s="37">
        <v>8</v>
      </c>
      <c r="D28" s="38">
        <v>277</v>
      </c>
      <c r="E28" s="39">
        <v>6</v>
      </c>
      <c r="F28" s="40">
        <f t="shared" si="1"/>
        <v>283</v>
      </c>
      <c r="G28" s="41">
        <v>9</v>
      </c>
      <c r="H28" s="29">
        <v>282</v>
      </c>
      <c r="I28" s="30">
        <v>8</v>
      </c>
      <c r="J28" s="42">
        <f t="shared" si="2"/>
        <v>290</v>
      </c>
      <c r="K28" s="41">
        <v>7</v>
      </c>
      <c r="L28" s="43">
        <v>233</v>
      </c>
      <c r="M28" s="30">
        <v>8</v>
      </c>
      <c r="N28" s="44">
        <f t="shared" si="3"/>
        <v>241</v>
      </c>
      <c r="O28" s="45">
        <f t="shared" si="4"/>
        <v>24</v>
      </c>
      <c r="P28" s="46">
        <v>4</v>
      </c>
      <c r="Q28" s="47">
        <f t="shared" si="5"/>
        <v>28</v>
      </c>
      <c r="R28" s="45">
        <f t="shared" si="6"/>
        <v>792</v>
      </c>
      <c r="S28" s="48">
        <f t="shared" si="7"/>
        <v>22</v>
      </c>
      <c r="T28" s="44">
        <f t="shared" si="8"/>
        <v>814</v>
      </c>
    </row>
    <row r="29" spans="1:20" ht="16.5" customHeight="1">
      <c r="A29" s="6">
        <v>2309</v>
      </c>
      <c r="B29" s="8" t="s">
        <v>29</v>
      </c>
      <c r="C29" s="37">
        <v>4</v>
      </c>
      <c r="D29" s="38">
        <v>125</v>
      </c>
      <c r="E29" s="39">
        <v>8</v>
      </c>
      <c r="F29" s="40">
        <f t="shared" si="1"/>
        <v>133</v>
      </c>
      <c r="G29" s="41">
        <v>4</v>
      </c>
      <c r="H29" s="29">
        <v>114</v>
      </c>
      <c r="I29" s="30">
        <v>5</v>
      </c>
      <c r="J29" s="42">
        <f t="shared" si="2"/>
        <v>119</v>
      </c>
      <c r="K29" s="41">
        <v>4</v>
      </c>
      <c r="L29" s="43">
        <v>132</v>
      </c>
      <c r="M29" s="30">
        <v>6</v>
      </c>
      <c r="N29" s="44">
        <f t="shared" si="3"/>
        <v>138</v>
      </c>
      <c r="O29" s="45">
        <f t="shared" si="4"/>
        <v>12</v>
      </c>
      <c r="P29" s="46">
        <v>3</v>
      </c>
      <c r="Q29" s="35">
        <f t="shared" si="5"/>
        <v>15</v>
      </c>
      <c r="R29" s="33">
        <f t="shared" si="6"/>
        <v>371</v>
      </c>
      <c r="S29" s="36">
        <f t="shared" si="7"/>
        <v>19</v>
      </c>
      <c r="T29" s="32">
        <f t="shared" si="8"/>
        <v>390</v>
      </c>
    </row>
    <row r="30" spans="1:20" ht="16.5" customHeight="1">
      <c r="A30" s="6">
        <v>2401</v>
      </c>
      <c r="B30" s="8" t="s">
        <v>30</v>
      </c>
      <c r="C30" s="37">
        <v>2</v>
      </c>
      <c r="D30" s="38">
        <v>47</v>
      </c>
      <c r="E30" s="39">
        <v>0</v>
      </c>
      <c r="F30" s="40">
        <f t="shared" si="1"/>
        <v>47</v>
      </c>
      <c r="G30" s="41">
        <v>2</v>
      </c>
      <c r="H30" s="29">
        <v>55</v>
      </c>
      <c r="I30" s="30">
        <v>3</v>
      </c>
      <c r="J30" s="42">
        <f t="shared" si="2"/>
        <v>58</v>
      </c>
      <c r="K30" s="41">
        <v>2</v>
      </c>
      <c r="L30" s="43">
        <v>56</v>
      </c>
      <c r="M30" s="30">
        <v>0</v>
      </c>
      <c r="N30" s="44">
        <f t="shared" si="3"/>
        <v>56</v>
      </c>
      <c r="O30" s="45">
        <f t="shared" si="4"/>
        <v>6</v>
      </c>
      <c r="P30" s="46">
        <v>1</v>
      </c>
      <c r="Q30" s="47">
        <f t="shared" si="5"/>
        <v>7</v>
      </c>
      <c r="R30" s="45">
        <f t="shared" si="6"/>
        <v>158</v>
      </c>
      <c r="S30" s="48">
        <f t="shared" si="7"/>
        <v>3</v>
      </c>
      <c r="T30" s="44">
        <f t="shared" si="8"/>
        <v>161</v>
      </c>
    </row>
    <row r="31" spans="1:21" ht="16.5" customHeight="1">
      <c r="A31" s="6">
        <v>2402</v>
      </c>
      <c r="B31" s="8" t="s">
        <v>31</v>
      </c>
      <c r="C31" s="37">
        <v>3</v>
      </c>
      <c r="D31" s="38">
        <v>93</v>
      </c>
      <c r="E31" s="39">
        <v>0</v>
      </c>
      <c r="F31" s="40">
        <f t="shared" si="1"/>
        <v>93</v>
      </c>
      <c r="G31" s="41">
        <v>3</v>
      </c>
      <c r="H31" s="29">
        <v>84</v>
      </c>
      <c r="I31" s="30">
        <v>4</v>
      </c>
      <c r="J31" s="42">
        <f t="shared" si="2"/>
        <v>88</v>
      </c>
      <c r="K31" s="41">
        <v>3</v>
      </c>
      <c r="L31" s="43">
        <v>101</v>
      </c>
      <c r="M31" s="30">
        <v>2</v>
      </c>
      <c r="N31" s="44">
        <f t="shared" si="3"/>
        <v>103</v>
      </c>
      <c r="O31" s="45">
        <f t="shared" si="4"/>
        <v>9</v>
      </c>
      <c r="P31" s="46">
        <v>2</v>
      </c>
      <c r="Q31" s="35">
        <f t="shared" si="5"/>
        <v>11</v>
      </c>
      <c r="R31" s="33">
        <f t="shared" si="6"/>
        <v>278</v>
      </c>
      <c r="S31" s="36">
        <f t="shared" si="7"/>
        <v>6</v>
      </c>
      <c r="T31" s="32">
        <f t="shared" si="8"/>
        <v>284</v>
      </c>
      <c r="U31" s="4"/>
    </row>
    <row r="32" spans="1:20" ht="16.5" customHeight="1">
      <c r="A32" s="6">
        <v>2403</v>
      </c>
      <c r="B32" s="8" t="s">
        <v>32</v>
      </c>
      <c r="C32" s="37">
        <v>1</v>
      </c>
      <c r="D32" s="38">
        <v>15</v>
      </c>
      <c r="E32" s="39">
        <v>0</v>
      </c>
      <c r="F32" s="40">
        <f t="shared" si="1"/>
        <v>15</v>
      </c>
      <c r="G32" s="41">
        <v>1</v>
      </c>
      <c r="H32" s="29">
        <v>17</v>
      </c>
      <c r="I32" s="30">
        <v>1</v>
      </c>
      <c r="J32" s="42">
        <f t="shared" si="2"/>
        <v>18</v>
      </c>
      <c r="K32" s="41">
        <v>1</v>
      </c>
      <c r="L32" s="43">
        <v>20</v>
      </c>
      <c r="M32" s="30">
        <v>0</v>
      </c>
      <c r="N32" s="44">
        <f t="shared" si="3"/>
        <v>20</v>
      </c>
      <c r="O32" s="45">
        <f t="shared" si="4"/>
        <v>3</v>
      </c>
      <c r="P32" s="46">
        <v>1</v>
      </c>
      <c r="Q32" s="47">
        <f t="shared" si="5"/>
        <v>4</v>
      </c>
      <c r="R32" s="45">
        <f t="shared" si="6"/>
        <v>52</v>
      </c>
      <c r="S32" s="48">
        <f t="shared" si="7"/>
        <v>1</v>
      </c>
      <c r="T32" s="44">
        <f t="shared" si="8"/>
        <v>53</v>
      </c>
    </row>
    <row r="33" spans="1:20" ht="16.5" customHeight="1">
      <c r="A33" s="6">
        <v>2404</v>
      </c>
      <c r="B33" s="8" t="s">
        <v>33</v>
      </c>
      <c r="C33" s="37">
        <v>3</v>
      </c>
      <c r="D33" s="38">
        <v>86</v>
      </c>
      <c r="E33" s="39">
        <v>7</v>
      </c>
      <c r="F33" s="40">
        <f t="shared" si="1"/>
        <v>93</v>
      </c>
      <c r="G33" s="41">
        <v>3</v>
      </c>
      <c r="H33" s="29">
        <v>92</v>
      </c>
      <c r="I33" s="30">
        <v>1</v>
      </c>
      <c r="J33" s="42">
        <f t="shared" si="2"/>
        <v>93</v>
      </c>
      <c r="K33" s="41">
        <v>3</v>
      </c>
      <c r="L33" s="43">
        <v>102</v>
      </c>
      <c r="M33" s="30">
        <v>8</v>
      </c>
      <c r="N33" s="44">
        <f t="shared" si="3"/>
        <v>110</v>
      </c>
      <c r="O33" s="45">
        <f t="shared" si="4"/>
        <v>9</v>
      </c>
      <c r="P33" s="46">
        <v>3</v>
      </c>
      <c r="Q33" s="35">
        <f t="shared" si="5"/>
        <v>12</v>
      </c>
      <c r="R33" s="33">
        <f t="shared" si="6"/>
        <v>280</v>
      </c>
      <c r="S33" s="36">
        <f t="shared" si="7"/>
        <v>16</v>
      </c>
      <c r="T33" s="32">
        <f t="shared" si="8"/>
        <v>296</v>
      </c>
    </row>
    <row r="34" spans="1:20" ht="16.5" customHeight="1">
      <c r="A34" s="6">
        <v>2405</v>
      </c>
      <c r="B34" s="8" t="s">
        <v>34</v>
      </c>
      <c r="C34" s="37">
        <v>6</v>
      </c>
      <c r="D34" s="38">
        <v>194</v>
      </c>
      <c r="E34" s="39">
        <v>7</v>
      </c>
      <c r="F34" s="40">
        <f t="shared" si="1"/>
        <v>201</v>
      </c>
      <c r="G34" s="41">
        <v>6</v>
      </c>
      <c r="H34" s="29">
        <v>177</v>
      </c>
      <c r="I34" s="30">
        <v>10</v>
      </c>
      <c r="J34" s="42">
        <f t="shared" si="2"/>
        <v>187</v>
      </c>
      <c r="K34" s="41">
        <v>6</v>
      </c>
      <c r="L34" s="43">
        <v>209</v>
      </c>
      <c r="M34" s="30">
        <v>8</v>
      </c>
      <c r="N34" s="44">
        <f t="shared" si="3"/>
        <v>217</v>
      </c>
      <c r="O34" s="45">
        <f t="shared" si="4"/>
        <v>18</v>
      </c>
      <c r="P34" s="46">
        <v>4</v>
      </c>
      <c r="Q34" s="47">
        <f t="shared" si="5"/>
        <v>22</v>
      </c>
      <c r="R34" s="45">
        <f t="shared" si="6"/>
        <v>580</v>
      </c>
      <c r="S34" s="48">
        <f t="shared" si="7"/>
        <v>25</v>
      </c>
      <c r="T34" s="44">
        <f t="shared" si="8"/>
        <v>605</v>
      </c>
    </row>
    <row r="35" spans="1:20" ht="16.5" customHeight="1">
      <c r="A35" s="6">
        <v>2406</v>
      </c>
      <c r="B35" s="8" t="s">
        <v>35</v>
      </c>
      <c r="C35" s="37">
        <v>3</v>
      </c>
      <c r="D35" s="38">
        <v>95</v>
      </c>
      <c r="E35" s="39">
        <v>11</v>
      </c>
      <c r="F35" s="40">
        <f t="shared" si="1"/>
        <v>106</v>
      </c>
      <c r="G35" s="41">
        <v>4</v>
      </c>
      <c r="H35" s="29">
        <v>109</v>
      </c>
      <c r="I35" s="30">
        <v>6</v>
      </c>
      <c r="J35" s="42">
        <f t="shared" si="2"/>
        <v>115</v>
      </c>
      <c r="K35" s="41">
        <v>4</v>
      </c>
      <c r="L35" s="43">
        <v>112</v>
      </c>
      <c r="M35" s="30">
        <v>7</v>
      </c>
      <c r="N35" s="44">
        <f t="shared" si="3"/>
        <v>119</v>
      </c>
      <c r="O35" s="45">
        <f t="shared" si="4"/>
        <v>11</v>
      </c>
      <c r="P35" s="46">
        <v>4</v>
      </c>
      <c r="Q35" s="35">
        <f t="shared" si="5"/>
        <v>15</v>
      </c>
      <c r="R35" s="33">
        <f t="shared" si="6"/>
        <v>316</v>
      </c>
      <c r="S35" s="36">
        <f t="shared" si="7"/>
        <v>24</v>
      </c>
      <c r="T35" s="32">
        <f t="shared" si="8"/>
        <v>340</v>
      </c>
    </row>
    <row r="36" spans="1:20" ht="16.5" customHeight="1">
      <c r="A36" s="9">
        <v>2501</v>
      </c>
      <c r="B36" s="8" t="s">
        <v>36</v>
      </c>
      <c r="C36" s="37">
        <v>6</v>
      </c>
      <c r="D36" s="38">
        <v>194</v>
      </c>
      <c r="E36" s="39">
        <v>6</v>
      </c>
      <c r="F36" s="40">
        <f t="shared" si="1"/>
        <v>200</v>
      </c>
      <c r="G36" s="41">
        <v>6</v>
      </c>
      <c r="H36" s="29">
        <v>197</v>
      </c>
      <c r="I36" s="30">
        <v>8</v>
      </c>
      <c r="J36" s="42">
        <f t="shared" si="2"/>
        <v>205</v>
      </c>
      <c r="K36" s="41">
        <v>6</v>
      </c>
      <c r="L36" s="43">
        <v>191</v>
      </c>
      <c r="M36" s="30">
        <v>4</v>
      </c>
      <c r="N36" s="44">
        <f t="shared" si="3"/>
        <v>195</v>
      </c>
      <c r="O36" s="45">
        <f t="shared" si="4"/>
        <v>18</v>
      </c>
      <c r="P36" s="46">
        <v>3</v>
      </c>
      <c r="Q36" s="47">
        <f t="shared" si="5"/>
        <v>21</v>
      </c>
      <c r="R36" s="45">
        <f t="shared" si="6"/>
        <v>582</v>
      </c>
      <c r="S36" s="48">
        <f t="shared" si="7"/>
        <v>18</v>
      </c>
      <c r="T36" s="44">
        <f t="shared" si="8"/>
        <v>600</v>
      </c>
    </row>
    <row r="37" spans="1:20" ht="16.5" customHeight="1">
      <c r="A37" s="9">
        <v>2502</v>
      </c>
      <c r="B37" s="8" t="s">
        <v>37</v>
      </c>
      <c r="C37" s="37">
        <v>6</v>
      </c>
      <c r="D37" s="38">
        <v>178</v>
      </c>
      <c r="E37" s="39">
        <v>10</v>
      </c>
      <c r="F37" s="40">
        <f aca="true" t="shared" si="9" ref="F37:F61">SUM(D37+E37)</f>
        <v>188</v>
      </c>
      <c r="G37" s="41">
        <v>6</v>
      </c>
      <c r="H37" s="29">
        <v>205</v>
      </c>
      <c r="I37" s="30">
        <v>9</v>
      </c>
      <c r="J37" s="42">
        <f aca="true" t="shared" si="10" ref="J37:J61">SUM(H37+I37)</f>
        <v>214</v>
      </c>
      <c r="K37" s="41">
        <v>6</v>
      </c>
      <c r="L37" s="43">
        <v>204</v>
      </c>
      <c r="M37" s="30">
        <v>3</v>
      </c>
      <c r="N37" s="44">
        <f aca="true" t="shared" si="11" ref="N37:N61">SUM(L37+M37)</f>
        <v>207</v>
      </c>
      <c r="O37" s="45">
        <f aca="true" t="shared" si="12" ref="O37:O61">SUM(K37+G37+C37)</f>
        <v>18</v>
      </c>
      <c r="P37" s="46">
        <v>4</v>
      </c>
      <c r="Q37" s="35">
        <f t="shared" si="5"/>
        <v>22</v>
      </c>
      <c r="R37" s="33">
        <f t="shared" si="6"/>
        <v>587</v>
      </c>
      <c r="S37" s="36">
        <f t="shared" si="7"/>
        <v>22</v>
      </c>
      <c r="T37" s="32">
        <f t="shared" si="8"/>
        <v>609</v>
      </c>
    </row>
    <row r="38" spans="1:20" ht="16.5" customHeight="1">
      <c r="A38" s="9">
        <v>2503</v>
      </c>
      <c r="B38" s="8" t="s">
        <v>38</v>
      </c>
      <c r="C38" s="37">
        <v>4</v>
      </c>
      <c r="D38" s="38">
        <v>113</v>
      </c>
      <c r="E38" s="39">
        <v>2</v>
      </c>
      <c r="F38" s="40">
        <f t="shared" si="9"/>
        <v>115</v>
      </c>
      <c r="G38" s="41">
        <v>3</v>
      </c>
      <c r="H38" s="29">
        <v>103</v>
      </c>
      <c r="I38" s="30">
        <v>0</v>
      </c>
      <c r="J38" s="42">
        <f t="shared" si="10"/>
        <v>103</v>
      </c>
      <c r="K38" s="41">
        <v>4</v>
      </c>
      <c r="L38" s="43">
        <v>106</v>
      </c>
      <c r="M38" s="30">
        <v>4</v>
      </c>
      <c r="N38" s="44">
        <f t="shared" si="11"/>
        <v>110</v>
      </c>
      <c r="O38" s="45">
        <f t="shared" si="12"/>
        <v>11</v>
      </c>
      <c r="P38" s="46">
        <v>2</v>
      </c>
      <c r="Q38" s="47">
        <f t="shared" si="5"/>
        <v>13</v>
      </c>
      <c r="R38" s="45">
        <f t="shared" si="6"/>
        <v>322</v>
      </c>
      <c r="S38" s="48">
        <f t="shared" si="7"/>
        <v>6</v>
      </c>
      <c r="T38" s="44">
        <f t="shared" si="8"/>
        <v>328</v>
      </c>
    </row>
    <row r="39" spans="1:20" ht="16.5" customHeight="1">
      <c r="A39" s="9">
        <v>2504</v>
      </c>
      <c r="B39" s="8" t="s">
        <v>39</v>
      </c>
      <c r="C39" s="37">
        <v>1</v>
      </c>
      <c r="D39" s="38">
        <v>30</v>
      </c>
      <c r="E39" s="39">
        <v>1</v>
      </c>
      <c r="F39" s="40">
        <f t="shared" si="9"/>
        <v>31</v>
      </c>
      <c r="G39" s="41">
        <v>1</v>
      </c>
      <c r="H39" s="29">
        <v>25</v>
      </c>
      <c r="I39" s="30">
        <v>1</v>
      </c>
      <c r="J39" s="42">
        <f t="shared" si="10"/>
        <v>26</v>
      </c>
      <c r="K39" s="41">
        <v>1</v>
      </c>
      <c r="L39" s="43">
        <v>21</v>
      </c>
      <c r="M39" s="30">
        <v>2</v>
      </c>
      <c r="N39" s="44">
        <f t="shared" si="11"/>
        <v>23</v>
      </c>
      <c r="O39" s="45">
        <f t="shared" si="12"/>
        <v>3</v>
      </c>
      <c r="P39" s="46">
        <v>2</v>
      </c>
      <c r="Q39" s="35">
        <f t="shared" si="5"/>
        <v>5</v>
      </c>
      <c r="R39" s="33">
        <f t="shared" si="6"/>
        <v>76</v>
      </c>
      <c r="S39" s="36">
        <f t="shared" si="7"/>
        <v>4</v>
      </c>
      <c r="T39" s="32">
        <f t="shared" si="8"/>
        <v>80</v>
      </c>
    </row>
    <row r="40" spans="1:20" ht="16.5" customHeight="1">
      <c r="A40" s="9">
        <v>2505</v>
      </c>
      <c r="B40" s="8" t="s">
        <v>40</v>
      </c>
      <c r="C40" s="37">
        <v>2</v>
      </c>
      <c r="D40" s="38">
        <v>41</v>
      </c>
      <c r="E40" s="39">
        <v>1</v>
      </c>
      <c r="F40" s="40">
        <f t="shared" si="9"/>
        <v>42</v>
      </c>
      <c r="G40" s="41">
        <v>1</v>
      </c>
      <c r="H40" s="29">
        <v>37</v>
      </c>
      <c r="I40" s="30">
        <v>2</v>
      </c>
      <c r="J40" s="42">
        <f t="shared" si="10"/>
        <v>39</v>
      </c>
      <c r="K40" s="41">
        <v>1</v>
      </c>
      <c r="L40" s="43">
        <v>23</v>
      </c>
      <c r="M40" s="30">
        <v>3</v>
      </c>
      <c r="N40" s="44">
        <f t="shared" si="11"/>
        <v>26</v>
      </c>
      <c r="O40" s="45">
        <f t="shared" si="12"/>
        <v>4</v>
      </c>
      <c r="P40" s="46">
        <v>1</v>
      </c>
      <c r="Q40" s="47">
        <f t="shared" si="5"/>
        <v>5</v>
      </c>
      <c r="R40" s="45">
        <f t="shared" si="6"/>
        <v>101</v>
      </c>
      <c r="S40" s="48">
        <f t="shared" si="7"/>
        <v>6</v>
      </c>
      <c r="T40" s="44">
        <f t="shared" si="8"/>
        <v>107</v>
      </c>
    </row>
    <row r="41" spans="1:20" ht="16.5" customHeight="1">
      <c r="A41" s="9">
        <v>2506</v>
      </c>
      <c r="B41" s="8" t="s">
        <v>41</v>
      </c>
      <c r="C41" s="37">
        <v>2</v>
      </c>
      <c r="D41" s="38">
        <v>64</v>
      </c>
      <c r="E41" s="39">
        <v>3</v>
      </c>
      <c r="F41" s="40">
        <f t="shared" si="9"/>
        <v>67</v>
      </c>
      <c r="G41" s="41">
        <v>2</v>
      </c>
      <c r="H41" s="29">
        <v>66</v>
      </c>
      <c r="I41" s="30">
        <v>1</v>
      </c>
      <c r="J41" s="42">
        <f t="shared" si="10"/>
        <v>67</v>
      </c>
      <c r="K41" s="41">
        <v>2</v>
      </c>
      <c r="L41" s="43">
        <v>73</v>
      </c>
      <c r="M41" s="30">
        <v>1</v>
      </c>
      <c r="N41" s="44">
        <f t="shared" si="11"/>
        <v>74</v>
      </c>
      <c r="O41" s="45">
        <f t="shared" si="12"/>
        <v>6</v>
      </c>
      <c r="P41" s="46">
        <v>2</v>
      </c>
      <c r="Q41" s="35">
        <f t="shared" si="5"/>
        <v>8</v>
      </c>
      <c r="R41" s="33">
        <f t="shared" si="6"/>
        <v>203</v>
      </c>
      <c r="S41" s="36">
        <f t="shared" si="7"/>
        <v>5</v>
      </c>
      <c r="T41" s="32">
        <f t="shared" si="8"/>
        <v>208</v>
      </c>
    </row>
    <row r="42" spans="1:20" ht="16.5" customHeight="1">
      <c r="A42" s="9">
        <v>2601</v>
      </c>
      <c r="B42" s="8" t="s">
        <v>42</v>
      </c>
      <c r="C42" s="37">
        <v>1</v>
      </c>
      <c r="D42" s="38">
        <v>39</v>
      </c>
      <c r="E42" s="39">
        <v>1</v>
      </c>
      <c r="F42" s="40">
        <f t="shared" si="9"/>
        <v>40</v>
      </c>
      <c r="G42" s="41">
        <v>1</v>
      </c>
      <c r="H42" s="29">
        <v>27</v>
      </c>
      <c r="I42" s="30">
        <v>4</v>
      </c>
      <c r="J42" s="42">
        <f t="shared" si="10"/>
        <v>31</v>
      </c>
      <c r="K42" s="41">
        <v>2</v>
      </c>
      <c r="L42" s="43">
        <v>43</v>
      </c>
      <c r="M42" s="30">
        <v>2</v>
      </c>
      <c r="N42" s="44">
        <f t="shared" si="11"/>
        <v>45</v>
      </c>
      <c r="O42" s="45">
        <f t="shared" si="12"/>
        <v>4</v>
      </c>
      <c r="P42" s="46">
        <v>1</v>
      </c>
      <c r="Q42" s="47">
        <f t="shared" si="5"/>
        <v>5</v>
      </c>
      <c r="R42" s="45">
        <f t="shared" si="6"/>
        <v>109</v>
      </c>
      <c r="S42" s="48">
        <f t="shared" si="7"/>
        <v>7</v>
      </c>
      <c r="T42" s="44">
        <f t="shared" si="8"/>
        <v>116</v>
      </c>
    </row>
    <row r="43" spans="1:20" ht="16.5" customHeight="1">
      <c r="A43" s="9">
        <v>2602</v>
      </c>
      <c r="B43" s="8" t="s">
        <v>43</v>
      </c>
      <c r="C43" s="37">
        <v>3</v>
      </c>
      <c r="D43" s="38">
        <v>97</v>
      </c>
      <c r="E43" s="39">
        <v>6</v>
      </c>
      <c r="F43" s="40">
        <f t="shared" si="9"/>
        <v>103</v>
      </c>
      <c r="G43" s="41">
        <v>3</v>
      </c>
      <c r="H43" s="29">
        <v>100</v>
      </c>
      <c r="I43" s="30">
        <v>4</v>
      </c>
      <c r="J43" s="42">
        <f t="shared" si="10"/>
        <v>104</v>
      </c>
      <c r="K43" s="41">
        <v>3</v>
      </c>
      <c r="L43" s="43">
        <v>97</v>
      </c>
      <c r="M43" s="30">
        <v>3</v>
      </c>
      <c r="N43" s="44">
        <f t="shared" si="11"/>
        <v>100</v>
      </c>
      <c r="O43" s="45">
        <f t="shared" si="12"/>
        <v>9</v>
      </c>
      <c r="P43" s="46">
        <v>2</v>
      </c>
      <c r="Q43" s="35">
        <f t="shared" si="5"/>
        <v>11</v>
      </c>
      <c r="R43" s="33">
        <f t="shared" si="6"/>
        <v>294</v>
      </c>
      <c r="S43" s="36">
        <f t="shared" si="7"/>
        <v>13</v>
      </c>
      <c r="T43" s="32">
        <f t="shared" si="8"/>
        <v>307</v>
      </c>
    </row>
    <row r="44" spans="1:20" ht="16.5" customHeight="1">
      <c r="A44" s="9">
        <v>2603</v>
      </c>
      <c r="B44" s="8" t="s">
        <v>44</v>
      </c>
      <c r="C44" s="37">
        <v>1</v>
      </c>
      <c r="D44" s="38">
        <v>20</v>
      </c>
      <c r="E44" s="39">
        <v>0</v>
      </c>
      <c r="F44" s="40">
        <f t="shared" si="9"/>
        <v>20</v>
      </c>
      <c r="G44" s="41">
        <v>1</v>
      </c>
      <c r="H44" s="29">
        <v>20</v>
      </c>
      <c r="I44" s="30">
        <v>0</v>
      </c>
      <c r="J44" s="42">
        <f t="shared" si="10"/>
        <v>20</v>
      </c>
      <c r="K44" s="41">
        <v>1</v>
      </c>
      <c r="L44" s="43">
        <v>23</v>
      </c>
      <c r="M44" s="30">
        <v>0</v>
      </c>
      <c r="N44" s="44">
        <f t="shared" si="11"/>
        <v>23</v>
      </c>
      <c r="O44" s="45">
        <f t="shared" si="12"/>
        <v>3</v>
      </c>
      <c r="P44" s="46">
        <v>0</v>
      </c>
      <c r="Q44" s="47">
        <f t="shared" si="5"/>
        <v>3</v>
      </c>
      <c r="R44" s="45">
        <f t="shared" si="6"/>
        <v>63</v>
      </c>
      <c r="S44" s="48">
        <f t="shared" si="7"/>
        <v>0</v>
      </c>
      <c r="T44" s="44">
        <f t="shared" si="8"/>
        <v>63</v>
      </c>
    </row>
    <row r="45" spans="1:20" ht="16.5" customHeight="1">
      <c r="A45" s="9">
        <v>2604</v>
      </c>
      <c r="B45" s="8" t="s">
        <v>45</v>
      </c>
      <c r="C45" s="37">
        <v>4</v>
      </c>
      <c r="D45" s="38">
        <v>111</v>
      </c>
      <c r="E45" s="39">
        <v>6</v>
      </c>
      <c r="F45" s="40">
        <f t="shared" si="9"/>
        <v>117</v>
      </c>
      <c r="G45" s="41">
        <v>3</v>
      </c>
      <c r="H45" s="29">
        <v>98</v>
      </c>
      <c r="I45" s="30">
        <v>7</v>
      </c>
      <c r="J45" s="42">
        <f t="shared" si="10"/>
        <v>105</v>
      </c>
      <c r="K45" s="41">
        <v>4</v>
      </c>
      <c r="L45" s="43">
        <v>119</v>
      </c>
      <c r="M45" s="30">
        <v>9</v>
      </c>
      <c r="N45" s="44">
        <f t="shared" si="11"/>
        <v>128</v>
      </c>
      <c r="O45" s="45">
        <f t="shared" si="12"/>
        <v>11</v>
      </c>
      <c r="P45" s="46">
        <v>3</v>
      </c>
      <c r="Q45" s="35">
        <f t="shared" si="5"/>
        <v>14</v>
      </c>
      <c r="R45" s="33">
        <f t="shared" si="6"/>
        <v>328</v>
      </c>
      <c r="S45" s="36">
        <f t="shared" si="7"/>
        <v>22</v>
      </c>
      <c r="T45" s="32">
        <f t="shared" si="8"/>
        <v>350</v>
      </c>
    </row>
    <row r="46" spans="1:20" ht="16.5" customHeight="1">
      <c r="A46" s="9">
        <v>2605</v>
      </c>
      <c r="B46" s="8" t="s">
        <v>46</v>
      </c>
      <c r="C46" s="37">
        <v>1</v>
      </c>
      <c r="D46" s="38">
        <v>34</v>
      </c>
      <c r="E46" s="39">
        <v>5</v>
      </c>
      <c r="F46" s="40">
        <f t="shared" si="9"/>
        <v>39</v>
      </c>
      <c r="G46" s="41">
        <v>1</v>
      </c>
      <c r="H46" s="29">
        <v>39</v>
      </c>
      <c r="I46" s="30">
        <v>0</v>
      </c>
      <c r="J46" s="42">
        <f t="shared" si="10"/>
        <v>39</v>
      </c>
      <c r="K46" s="41">
        <v>1</v>
      </c>
      <c r="L46" s="43">
        <v>26</v>
      </c>
      <c r="M46" s="30">
        <v>1</v>
      </c>
      <c r="N46" s="44">
        <f t="shared" si="11"/>
        <v>27</v>
      </c>
      <c r="O46" s="45">
        <f t="shared" si="12"/>
        <v>3</v>
      </c>
      <c r="P46" s="46">
        <v>2</v>
      </c>
      <c r="Q46" s="47">
        <f t="shared" si="5"/>
        <v>5</v>
      </c>
      <c r="R46" s="45">
        <f t="shared" si="6"/>
        <v>99</v>
      </c>
      <c r="S46" s="48">
        <f t="shared" si="7"/>
        <v>6</v>
      </c>
      <c r="T46" s="44">
        <f t="shared" si="8"/>
        <v>105</v>
      </c>
    </row>
    <row r="47" spans="1:20" ht="16.5" customHeight="1">
      <c r="A47" s="9">
        <v>2606</v>
      </c>
      <c r="B47" s="8" t="s">
        <v>47</v>
      </c>
      <c r="C47" s="37">
        <v>1</v>
      </c>
      <c r="D47" s="38">
        <v>23</v>
      </c>
      <c r="E47" s="39">
        <v>3</v>
      </c>
      <c r="F47" s="40">
        <f t="shared" si="9"/>
        <v>26</v>
      </c>
      <c r="G47" s="41">
        <v>1</v>
      </c>
      <c r="H47" s="29">
        <v>24</v>
      </c>
      <c r="I47" s="30">
        <v>1</v>
      </c>
      <c r="J47" s="42">
        <f t="shared" si="10"/>
        <v>25</v>
      </c>
      <c r="K47" s="41">
        <v>1</v>
      </c>
      <c r="L47" s="43">
        <v>34</v>
      </c>
      <c r="M47" s="30">
        <v>2</v>
      </c>
      <c r="N47" s="44">
        <f t="shared" si="11"/>
        <v>36</v>
      </c>
      <c r="O47" s="45">
        <f t="shared" si="12"/>
        <v>3</v>
      </c>
      <c r="P47" s="46">
        <v>2</v>
      </c>
      <c r="Q47" s="35">
        <f t="shared" si="5"/>
        <v>5</v>
      </c>
      <c r="R47" s="33">
        <f t="shared" si="6"/>
        <v>81</v>
      </c>
      <c r="S47" s="36">
        <f t="shared" si="7"/>
        <v>6</v>
      </c>
      <c r="T47" s="32">
        <f t="shared" si="8"/>
        <v>87</v>
      </c>
    </row>
    <row r="48" spans="1:20" ht="16.5" customHeight="1">
      <c r="A48" s="9">
        <v>2701</v>
      </c>
      <c r="B48" s="8" t="s">
        <v>48</v>
      </c>
      <c r="C48" s="37">
        <v>7</v>
      </c>
      <c r="D48" s="38">
        <v>216</v>
      </c>
      <c r="E48" s="39">
        <v>6</v>
      </c>
      <c r="F48" s="40">
        <f t="shared" si="9"/>
        <v>222</v>
      </c>
      <c r="G48" s="41">
        <v>7</v>
      </c>
      <c r="H48" s="29">
        <v>234</v>
      </c>
      <c r="I48" s="30">
        <v>9</v>
      </c>
      <c r="J48" s="42">
        <f t="shared" si="10"/>
        <v>243</v>
      </c>
      <c r="K48" s="41">
        <v>7</v>
      </c>
      <c r="L48" s="43">
        <v>214</v>
      </c>
      <c r="M48" s="30">
        <v>4</v>
      </c>
      <c r="N48" s="44">
        <f t="shared" si="11"/>
        <v>218</v>
      </c>
      <c r="O48" s="45">
        <f t="shared" si="12"/>
        <v>21</v>
      </c>
      <c r="P48" s="46">
        <v>3</v>
      </c>
      <c r="Q48" s="47">
        <f t="shared" si="5"/>
        <v>24</v>
      </c>
      <c r="R48" s="45">
        <f t="shared" si="6"/>
        <v>664</v>
      </c>
      <c r="S48" s="48">
        <f t="shared" si="7"/>
        <v>19</v>
      </c>
      <c r="T48" s="44">
        <f t="shared" si="8"/>
        <v>683</v>
      </c>
    </row>
    <row r="49" spans="1:20" ht="16.5" customHeight="1">
      <c r="A49" s="9">
        <v>2702</v>
      </c>
      <c r="B49" s="8" t="s">
        <v>49</v>
      </c>
      <c r="C49" s="37">
        <v>7</v>
      </c>
      <c r="D49" s="38">
        <v>241</v>
      </c>
      <c r="E49" s="39">
        <v>12</v>
      </c>
      <c r="F49" s="40">
        <f t="shared" si="9"/>
        <v>253</v>
      </c>
      <c r="G49" s="41">
        <v>7</v>
      </c>
      <c r="H49" s="29">
        <v>245</v>
      </c>
      <c r="I49" s="30">
        <v>10</v>
      </c>
      <c r="J49" s="42">
        <f t="shared" si="10"/>
        <v>255</v>
      </c>
      <c r="K49" s="41">
        <v>8</v>
      </c>
      <c r="L49" s="43">
        <v>272</v>
      </c>
      <c r="M49" s="30">
        <v>7</v>
      </c>
      <c r="N49" s="44">
        <f t="shared" si="11"/>
        <v>279</v>
      </c>
      <c r="O49" s="45">
        <f>SUM(K49+G49+C49)</f>
        <v>22</v>
      </c>
      <c r="P49" s="46">
        <v>5</v>
      </c>
      <c r="Q49" s="35">
        <f t="shared" si="5"/>
        <v>27</v>
      </c>
      <c r="R49" s="33">
        <f t="shared" si="6"/>
        <v>758</v>
      </c>
      <c r="S49" s="36">
        <f t="shared" si="7"/>
        <v>29</v>
      </c>
      <c r="T49" s="32">
        <f t="shared" si="8"/>
        <v>787</v>
      </c>
    </row>
    <row r="50" spans="1:20" ht="16.5" customHeight="1">
      <c r="A50" s="9">
        <v>2702</v>
      </c>
      <c r="B50" s="8" t="s">
        <v>3</v>
      </c>
      <c r="C50" s="37">
        <v>1</v>
      </c>
      <c r="D50" s="38">
        <v>2</v>
      </c>
      <c r="E50" s="39">
        <v>0</v>
      </c>
      <c r="F50" s="40">
        <f t="shared" si="9"/>
        <v>2</v>
      </c>
      <c r="G50" s="50">
        <v>0</v>
      </c>
      <c r="H50" s="29">
        <v>2</v>
      </c>
      <c r="I50" s="30">
        <v>0</v>
      </c>
      <c r="J50" s="42">
        <f t="shared" si="10"/>
        <v>2</v>
      </c>
      <c r="K50" s="41">
        <v>1</v>
      </c>
      <c r="L50" s="43">
        <v>4</v>
      </c>
      <c r="M50" s="30">
        <v>0</v>
      </c>
      <c r="N50" s="44">
        <f t="shared" si="11"/>
        <v>4</v>
      </c>
      <c r="O50" s="45">
        <v>2</v>
      </c>
      <c r="P50" s="49"/>
      <c r="Q50" s="47">
        <f t="shared" si="5"/>
        <v>2</v>
      </c>
      <c r="R50" s="45">
        <f t="shared" si="6"/>
        <v>8</v>
      </c>
      <c r="S50" s="48">
        <f t="shared" si="7"/>
        <v>0</v>
      </c>
      <c r="T50" s="44">
        <f t="shared" si="8"/>
        <v>8</v>
      </c>
    </row>
    <row r="51" spans="1:20" ht="16.5" customHeight="1">
      <c r="A51" s="9">
        <v>2703</v>
      </c>
      <c r="B51" s="8" t="s">
        <v>50</v>
      </c>
      <c r="C51" s="37">
        <v>2</v>
      </c>
      <c r="D51" s="38">
        <v>57</v>
      </c>
      <c r="E51" s="39">
        <v>4</v>
      </c>
      <c r="F51" s="40">
        <f t="shared" si="9"/>
        <v>61</v>
      </c>
      <c r="G51" s="41">
        <v>2</v>
      </c>
      <c r="H51" s="29">
        <v>45</v>
      </c>
      <c r="I51" s="30">
        <v>0</v>
      </c>
      <c r="J51" s="42">
        <f t="shared" si="10"/>
        <v>45</v>
      </c>
      <c r="K51" s="41">
        <v>2</v>
      </c>
      <c r="L51" s="43">
        <v>50</v>
      </c>
      <c r="M51" s="30">
        <v>3</v>
      </c>
      <c r="N51" s="44">
        <f t="shared" si="11"/>
        <v>53</v>
      </c>
      <c r="O51" s="45">
        <f t="shared" si="12"/>
        <v>6</v>
      </c>
      <c r="P51" s="46">
        <v>2</v>
      </c>
      <c r="Q51" s="35">
        <f t="shared" si="5"/>
        <v>8</v>
      </c>
      <c r="R51" s="33">
        <f t="shared" si="6"/>
        <v>152</v>
      </c>
      <c r="S51" s="36">
        <f t="shared" si="7"/>
        <v>7</v>
      </c>
      <c r="T51" s="32">
        <f t="shared" si="8"/>
        <v>159</v>
      </c>
    </row>
    <row r="52" spans="1:20" ht="16.5" customHeight="1">
      <c r="A52" s="9">
        <v>2704</v>
      </c>
      <c r="B52" s="8" t="s">
        <v>51</v>
      </c>
      <c r="C52" s="37">
        <v>1</v>
      </c>
      <c r="D52" s="38">
        <v>13</v>
      </c>
      <c r="E52" s="39">
        <v>1</v>
      </c>
      <c r="F52" s="40">
        <f t="shared" si="9"/>
        <v>14</v>
      </c>
      <c r="G52" s="41">
        <v>1</v>
      </c>
      <c r="H52" s="29">
        <v>10</v>
      </c>
      <c r="I52" s="30">
        <v>0</v>
      </c>
      <c r="J52" s="42">
        <f t="shared" si="10"/>
        <v>10</v>
      </c>
      <c r="K52" s="41">
        <v>1</v>
      </c>
      <c r="L52" s="43">
        <v>11</v>
      </c>
      <c r="M52" s="30">
        <v>1</v>
      </c>
      <c r="N52" s="44">
        <f t="shared" si="11"/>
        <v>12</v>
      </c>
      <c r="O52" s="45">
        <f t="shared" si="12"/>
        <v>3</v>
      </c>
      <c r="P52" s="46">
        <v>1</v>
      </c>
      <c r="Q52" s="47">
        <f t="shared" si="5"/>
        <v>4</v>
      </c>
      <c r="R52" s="45">
        <f t="shared" si="6"/>
        <v>34</v>
      </c>
      <c r="S52" s="48">
        <f t="shared" si="7"/>
        <v>2</v>
      </c>
      <c r="T52" s="44">
        <f t="shared" si="8"/>
        <v>36</v>
      </c>
    </row>
    <row r="53" spans="1:20" ht="16.5" customHeight="1">
      <c r="A53" s="9">
        <v>2705</v>
      </c>
      <c r="B53" s="8" t="s">
        <v>52</v>
      </c>
      <c r="C53" s="37">
        <v>8</v>
      </c>
      <c r="D53" s="38">
        <v>263</v>
      </c>
      <c r="E53" s="39">
        <v>14</v>
      </c>
      <c r="F53" s="40">
        <f t="shared" si="9"/>
        <v>277</v>
      </c>
      <c r="G53" s="41">
        <v>7</v>
      </c>
      <c r="H53" s="29">
        <v>226</v>
      </c>
      <c r="I53" s="30">
        <v>8</v>
      </c>
      <c r="J53" s="42">
        <f t="shared" si="10"/>
        <v>234</v>
      </c>
      <c r="K53" s="41">
        <v>8</v>
      </c>
      <c r="L53" s="43">
        <v>269</v>
      </c>
      <c r="M53" s="30">
        <v>12</v>
      </c>
      <c r="N53" s="44">
        <f t="shared" si="11"/>
        <v>281</v>
      </c>
      <c r="O53" s="45">
        <f t="shared" si="12"/>
        <v>23</v>
      </c>
      <c r="P53" s="46">
        <v>6</v>
      </c>
      <c r="Q53" s="35">
        <f t="shared" si="5"/>
        <v>29</v>
      </c>
      <c r="R53" s="33">
        <f t="shared" si="6"/>
        <v>758</v>
      </c>
      <c r="S53" s="36">
        <f t="shared" si="7"/>
        <v>34</v>
      </c>
      <c r="T53" s="32">
        <f t="shared" si="8"/>
        <v>792</v>
      </c>
    </row>
    <row r="54" spans="1:20" ht="16.5" customHeight="1">
      <c r="A54" s="9">
        <v>2706</v>
      </c>
      <c r="B54" s="8" t="s">
        <v>53</v>
      </c>
      <c r="C54" s="37">
        <v>6</v>
      </c>
      <c r="D54" s="38">
        <v>181</v>
      </c>
      <c r="E54" s="39">
        <v>10</v>
      </c>
      <c r="F54" s="40">
        <f t="shared" si="9"/>
        <v>191</v>
      </c>
      <c r="G54" s="41">
        <v>6</v>
      </c>
      <c r="H54" s="29">
        <v>210</v>
      </c>
      <c r="I54" s="30">
        <v>5</v>
      </c>
      <c r="J54" s="42">
        <f t="shared" si="10"/>
        <v>215</v>
      </c>
      <c r="K54" s="41">
        <v>5</v>
      </c>
      <c r="L54" s="43">
        <v>172</v>
      </c>
      <c r="M54" s="30">
        <v>1</v>
      </c>
      <c r="N54" s="44">
        <f t="shared" si="11"/>
        <v>173</v>
      </c>
      <c r="O54" s="45">
        <f t="shared" si="12"/>
        <v>17</v>
      </c>
      <c r="P54" s="46">
        <v>2</v>
      </c>
      <c r="Q54" s="47">
        <f t="shared" si="5"/>
        <v>19</v>
      </c>
      <c r="R54" s="45">
        <f t="shared" si="6"/>
        <v>563</v>
      </c>
      <c r="S54" s="48">
        <f t="shared" si="7"/>
        <v>16</v>
      </c>
      <c r="T54" s="44">
        <f t="shared" si="8"/>
        <v>579</v>
      </c>
    </row>
    <row r="55" spans="1:20" ht="16.5" customHeight="1">
      <c r="A55" s="9">
        <v>2707</v>
      </c>
      <c r="B55" s="8" t="s">
        <v>54</v>
      </c>
      <c r="C55" s="37">
        <v>3</v>
      </c>
      <c r="D55" s="38">
        <v>95</v>
      </c>
      <c r="E55" s="39">
        <v>3</v>
      </c>
      <c r="F55" s="40">
        <f t="shared" si="9"/>
        <v>98</v>
      </c>
      <c r="G55" s="41">
        <v>3</v>
      </c>
      <c r="H55" s="29">
        <v>99</v>
      </c>
      <c r="I55" s="30">
        <v>0</v>
      </c>
      <c r="J55" s="42">
        <f t="shared" si="10"/>
        <v>99</v>
      </c>
      <c r="K55" s="41">
        <v>3</v>
      </c>
      <c r="L55" s="43">
        <v>101</v>
      </c>
      <c r="M55" s="30">
        <v>1</v>
      </c>
      <c r="N55" s="44">
        <f t="shared" si="11"/>
        <v>102</v>
      </c>
      <c r="O55" s="45">
        <f t="shared" si="12"/>
        <v>9</v>
      </c>
      <c r="P55" s="46">
        <v>2</v>
      </c>
      <c r="Q55" s="35">
        <f t="shared" si="5"/>
        <v>11</v>
      </c>
      <c r="R55" s="33">
        <f t="shared" si="6"/>
        <v>295</v>
      </c>
      <c r="S55" s="36">
        <f t="shared" si="7"/>
        <v>4</v>
      </c>
      <c r="T55" s="32">
        <f t="shared" si="8"/>
        <v>299</v>
      </c>
    </row>
    <row r="56" spans="1:20" ht="16.5" customHeight="1">
      <c r="A56" s="9">
        <v>2708</v>
      </c>
      <c r="B56" s="8" t="s">
        <v>55</v>
      </c>
      <c r="C56" s="37">
        <v>5</v>
      </c>
      <c r="D56" s="38">
        <v>154</v>
      </c>
      <c r="E56" s="39">
        <v>6</v>
      </c>
      <c r="F56" s="40">
        <f t="shared" si="9"/>
        <v>160</v>
      </c>
      <c r="G56" s="41">
        <v>5</v>
      </c>
      <c r="H56" s="29">
        <v>154</v>
      </c>
      <c r="I56" s="30">
        <v>7</v>
      </c>
      <c r="J56" s="42">
        <f t="shared" si="10"/>
        <v>161</v>
      </c>
      <c r="K56" s="41">
        <v>6</v>
      </c>
      <c r="L56" s="43">
        <v>183</v>
      </c>
      <c r="M56" s="30">
        <v>10</v>
      </c>
      <c r="N56" s="44">
        <f t="shared" si="11"/>
        <v>193</v>
      </c>
      <c r="O56" s="45">
        <f t="shared" si="12"/>
        <v>16</v>
      </c>
      <c r="P56" s="46">
        <v>4</v>
      </c>
      <c r="Q56" s="47">
        <f t="shared" si="5"/>
        <v>20</v>
      </c>
      <c r="R56" s="45">
        <f t="shared" si="6"/>
        <v>491</v>
      </c>
      <c r="S56" s="48">
        <f t="shared" si="7"/>
        <v>23</v>
      </c>
      <c r="T56" s="44">
        <f t="shared" si="8"/>
        <v>514</v>
      </c>
    </row>
    <row r="57" spans="1:20" ht="16.5" customHeight="1">
      <c r="A57" s="9">
        <v>2801</v>
      </c>
      <c r="B57" s="8" t="s">
        <v>56</v>
      </c>
      <c r="C57" s="37">
        <v>2</v>
      </c>
      <c r="D57" s="38">
        <v>49</v>
      </c>
      <c r="E57" s="39">
        <v>0</v>
      </c>
      <c r="F57" s="40">
        <f t="shared" si="9"/>
        <v>49</v>
      </c>
      <c r="G57" s="41">
        <v>2</v>
      </c>
      <c r="H57" s="29">
        <v>46</v>
      </c>
      <c r="I57" s="30">
        <v>3</v>
      </c>
      <c r="J57" s="42">
        <f t="shared" si="10"/>
        <v>49</v>
      </c>
      <c r="K57" s="41">
        <v>2</v>
      </c>
      <c r="L57" s="43">
        <v>63</v>
      </c>
      <c r="M57" s="30">
        <v>2</v>
      </c>
      <c r="N57" s="44">
        <f t="shared" si="11"/>
        <v>65</v>
      </c>
      <c r="O57" s="45">
        <f t="shared" si="12"/>
        <v>6</v>
      </c>
      <c r="P57" s="46">
        <v>2</v>
      </c>
      <c r="Q57" s="35">
        <f t="shared" si="5"/>
        <v>8</v>
      </c>
      <c r="R57" s="33">
        <f t="shared" si="6"/>
        <v>158</v>
      </c>
      <c r="S57" s="36">
        <f t="shared" si="7"/>
        <v>5</v>
      </c>
      <c r="T57" s="32">
        <f t="shared" si="8"/>
        <v>163</v>
      </c>
    </row>
    <row r="58" spans="1:20" ht="16.5" customHeight="1">
      <c r="A58" s="9">
        <v>2802</v>
      </c>
      <c r="B58" s="8" t="s">
        <v>57</v>
      </c>
      <c r="C58" s="37">
        <v>3</v>
      </c>
      <c r="D58" s="38">
        <v>85</v>
      </c>
      <c r="E58" s="39">
        <v>4</v>
      </c>
      <c r="F58" s="40">
        <f t="shared" si="9"/>
        <v>89</v>
      </c>
      <c r="G58" s="41">
        <v>2</v>
      </c>
      <c r="H58" s="29">
        <v>63</v>
      </c>
      <c r="I58" s="30">
        <v>3</v>
      </c>
      <c r="J58" s="42">
        <f t="shared" si="10"/>
        <v>66</v>
      </c>
      <c r="K58" s="41">
        <v>3</v>
      </c>
      <c r="L58" s="43">
        <v>92</v>
      </c>
      <c r="M58" s="30">
        <v>4</v>
      </c>
      <c r="N58" s="44">
        <f t="shared" si="11"/>
        <v>96</v>
      </c>
      <c r="O58" s="45">
        <f t="shared" si="12"/>
        <v>8</v>
      </c>
      <c r="P58" s="46">
        <v>2</v>
      </c>
      <c r="Q58" s="47">
        <f t="shared" si="5"/>
        <v>10</v>
      </c>
      <c r="R58" s="45">
        <f t="shared" si="6"/>
        <v>240</v>
      </c>
      <c r="S58" s="48">
        <f t="shared" si="7"/>
        <v>11</v>
      </c>
      <c r="T58" s="44">
        <f t="shared" si="8"/>
        <v>251</v>
      </c>
    </row>
    <row r="59" spans="1:20" ht="16.5" customHeight="1">
      <c r="A59" s="9">
        <v>2803</v>
      </c>
      <c r="B59" s="8" t="s">
        <v>58</v>
      </c>
      <c r="C59" s="37">
        <v>2</v>
      </c>
      <c r="D59" s="38">
        <v>54</v>
      </c>
      <c r="E59" s="39">
        <v>5</v>
      </c>
      <c r="F59" s="40">
        <f t="shared" si="9"/>
        <v>59</v>
      </c>
      <c r="G59" s="41">
        <v>1</v>
      </c>
      <c r="H59" s="29">
        <v>39</v>
      </c>
      <c r="I59" s="30">
        <v>0</v>
      </c>
      <c r="J59" s="42">
        <f t="shared" si="10"/>
        <v>39</v>
      </c>
      <c r="K59" s="41">
        <v>2</v>
      </c>
      <c r="L59" s="43">
        <v>41</v>
      </c>
      <c r="M59" s="30">
        <v>1</v>
      </c>
      <c r="N59" s="44">
        <f t="shared" si="11"/>
        <v>42</v>
      </c>
      <c r="O59" s="45">
        <f t="shared" si="12"/>
        <v>5</v>
      </c>
      <c r="P59" s="46">
        <v>2</v>
      </c>
      <c r="Q59" s="35">
        <f t="shared" si="5"/>
        <v>7</v>
      </c>
      <c r="R59" s="33">
        <f t="shared" si="6"/>
        <v>134</v>
      </c>
      <c r="S59" s="36">
        <f t="shared" si="7"/>
        <v>6</v>
      </c>
      <c r="T59" s="32">
        <f t="shared" si="8"/>
        <v>140</v>
      </c>
    </row>
    <row r="60" spans="1:20" ht="16.5" customHeight="1">
      <c r="A60" s="9">
        <v>2804</v>
      </c>
      <c r="B60" s="8" t="s">
        <v>59</v>
      </c>
      <c r="C60" s="37">
        <v>1</v>
      </c>
      <c r="D60" s="38">
        <v>36</v>
      </c>
      <c r="E60" s="39">
        <v>0</v>
      </c>
      <c r="F60" s="40">
        <f t="shared" si="9"/>
        <v>36</v>
      </c>
      <c r="G60" s="41">
        <v>2</v>
      </c>
      <c r="H60" s="29">
        <v>48</v>
      </c>
      <c r="I60" s="30">
        <v>2</v>
      </c>
      <c r="J60" s="42">
        <f t="shared" si="10"/>
        <v>50</v>
      </c>
      <c r="K60" s="41">
        <v>2</v>
      </c>
      <c r="L60" s="43">
        <v>42</v>
      </c>
      <c r="M60" s="30">
        <v>1</v>
      </c>
      <c r="N60" s="44">
        <f t="shared" si="11"/>
        <v>43</v>
      </c>
      <c r="O60" s="45">
        <f t="shared" si="12"/>
        <v>5</v>
      </c>
      <c r="P60" s="46">
        <v>1</v>
      </c>
      <c r="Q60" s="47">
        <f t="shared" si="5"/>
        <v>6</v>
      </c>
      <c r="R60" s="45">
        <f t="shared" si="6"/>
        <v>126</v>
      </c>
      <c r="S60" s="48">
        <f t="shared" si="7"/>
        <v>3</v>
      </c>
      <c r="T60" s="44">
        <f t="shared" si="8"/>
        <v>129</v>
      </c>
    </row>
    <row r="61" spans="1:20" ht="16.5" customHeight="1">
      <c r="A61" s="9">
        <v>2805</v>
      </c>
      <c r="B61" s="8" t="s">
        <v>60</v>
      </c>
      <c r="C61" s="37">
        <v>2</v>
      </c>
      <c r="D61" s="38">
        <v>72</v>
      </c>
      <c r="E61" s="39">
        <v>3</v>
      </c>
      <c r="F61" s="51">
        <f t="shared" si="9"/>
        <v>75</v>
      </c>
      <c r="G61" s="41">
        <v>3</v>
      </c>
      <c r="H61" s="29">
        <v>97</v>
      </c>
      <c r="I61" s="30">
        <v>8</v>
      </c>
      <c r="J61" s="52">
        <f t="shared" si="10"/>
        <v>105</v>
      </c>
      <c r="K61" s="41">
        <v>3</v>
      </c>
      <c r="L61" s="43">
        <v>90</v>
      </c>
      <c r="M61" s="30">
        <v>7</v>
      </c>
      <c r="N61" s="53">
        <f t="shared" si="11"/>
        <v>97</v>
      </c>
      <c r="O61" s="54">
        <f t="shared" si="12"/>
        <v>8</v>
      </c>
      <c r="P61" s="55">
        <v>3</v>
      </c>
      <c r="Q61" s="35">
        <f t="shared" si="5"/>
        <v>11</v>
      </c>
      <c r="R61" s="33">
        <f t="shared" si="6"/>
        <v>259</v>
      </c>
      <c r="S61" s="36">
        <f t="shared" si="7"/>
        <v>18</v>
      </c>
      <c r="T61" s="32">
        <f t="shared" si="8"/>
        <v>277</v>
      </c>
    </row>
    <row r="62" spans="1:20" ht="16.5" customHeight="1" thickBot="1">
      <c r="A62" s="10">
        <v>2806</v>
      </c>
      <c r="B62" s="11" t="s">
        <v>61</v>
      </c>
      <c r="C62" s="56">
        <v>3</v>
      </c>
      <c r="D62" s="57">
        <v>104</v>
      </c>
      <c r="E62" s="58">
        <v>5</v>
      </c>
      <c r="F62" s="51">
        <f>SUM(D62+E62)</f>
        <v>109</v>
      </c>
      <c r="G62" s="59">
        <v>4</v>
      </c>
      <c r="H62" s="60">
        <v>106</v>
      </c>
      <c r="I62" s="61">
        <v>5</v>
      </c>
      <c r="J62" s="52">
        <f>SUM(H62+I62)</f>
        <v>111</v>
      </c>
      <c r="K62" s="59">
        <v>3</v>
      </c>
      <c r="L62" s="43">
        <v>94</v>
      </c>
      <c r="M62" s="61">
        <v>3</v>
      </c>
      <c r="N62" s="53">
        <f>SUM(L62+M62)</f>
        <v>97</v>
      </c>
      <c r="O62" s="54">
        <f>SUM(K62+G62+C62)</f>
        <v>10</v>
      </c>
      <c r="P62" s="55">
        <v>3</v>
      </c>
      <c r="Q62" s="62">
        <f t="shared" si="5"/>
        <v>13</v>
      </c>
      <c r="R62" s="54">
        <f t="shared" si="6"/>
        <v>304</v>
      </c>
      <c r="S62" s="63">
        <f t="shared" si="7"/>
        <v>13</v>
      </c>
      <c r="T62" s="53">
        <f t="shared" si="8"/>
        <v>317</v>
      </c>
    </row>
    <row r="63" spans="1:20" s="12" customFormat="1" ht="16.5" customHeight="1" thickBot="1">
      <c r="A63" s="105" t="s">
        <v>63</v>
      </c>
      <c r="B63" s="106"/>
      <c r="C63" s="64">
        <f>SUM(C6:C62)</f>
        <v>192</v>
      </c>
      <c r="D63" s="65">
        <f aca="true" t="shared" si="13" ref="D63:T63">SUM(D6:D62)</f>
        <v>5846</v>
      </c>
      <c r="E63" s="66">
        <f t="shared" si="13"/>
        <v>274</v>
      </c>
      <c r="F63" s="64">
        <f t="shared" si="13"/>
        <v>6120</v>
      </c>
      <c r="G63" s="67">
        <f t="shared" si="13"/>
        <v>188</v>
      </c>
      <c r="H63" s="68">
        <f t="shared" si="13"/>
        <v>5879</v>
      </c>
      <c r="I63" s="69">
        <f t="shared" si="13"/>
        <v>229</v>
      </c>
      <c r="J63" s="70">
        <f t="shared" si="13"/>
        <v>6108</v>
      </c>
      <c r="K63" s="71">
        <f t="shared" si="13"/>
        <v>197</v>
      </c>
      <c r="L63" s="72">
        <f t="shared" si="13"/>
        <v>5989</v>
      </c>
      <c r="M63" s="69">
        <f t="shared" si="13"/>
        <v>230</v>
      </c>
      <c r="N63" s="73">
        <f t="shared" si="13"/>
        <v>6219</v>
      </c>
      <c r="O63" s="68">
        <f t="shared" si="13"/>
        <v>577</v>
      </c>
      <c r="P63" s="66">
        <f t="shared" si="13"/>
        <v>148</v>
      </c>
      <c r="Q63" s="74">
        <f t="shared" si="13"/>
        <v>725</v>
      </c>
      <c r="R63" s="75">
        <f t="shared" si="13"/>
        <v>17714</v>
      </c>
      <c r="S63" s="69">
        <f t="shared" si="13"/>
        <v>733</v>
      </c>
      <c r="T63" s="76">
        <f t="shared" si="13"/>
        <v>18447</v>
      </c>
    </row>
    <row r="64" spans="1:20" ht="16.5" customHeight="1" thickBot="1">
      <c r="A64" s="107" t="s">
        <v>62</v>
      </c>
      <c r="B64" s="108"/>
      <c r="C64" s="77">
        <v>3</v>
      </c>
      <c r="D64" s="78">
        <v>119</v>
      </c>
      <c r="E64" s="79">
        <v>0</v>
      </c>
      <c r="F64" s="77">
        <f>SUM(D64+E64)</f>
        <v>119</v>
      </c>
      <c r="G64" s="80">
        <v>3</v>
      </c>
      <c r="H64" s="81">
        <v>120</v>
      </c>
      <c r="I64" s="82">
        <v>0</v>
      </c>
      <c r="J64" s="77">
        <f>SUM(H64+I64)</f>
        <v>120</v>
      </c>
      <c r="K64" s="80">
        <v>3</v>
      </c>
      <c r="L64" s="78">
        <v>118</v>
      </c>
      <c r="M64" s="83">
        <v>0</v>
      </c>
      <c r="N64" s="84">
        <f>SUM(L64+M64)</f>
        <v>118</v>
      </c>
      <c r="O64" s="81">
        <f>SUM(K64+G64+C64)</f>
        <v>9</v>
      </c>
      <c r="P64" s="79">
        <v>0</v>
      </c>
      <c r="Q64" s="85">
        <f>SUM(O64+P64)</f>
        <v>9</v>
      </c>
      <c r="R64" s="81">
        <f>SUM(L64+H64+D64)</f>
        <v>357</v>
      </c>
      <c r="S64" s="86">
        <f>SUM(M64+I64+E64)</f>
        <v>0</v>
      </c>
      <c r="T64" s="87">
        <f>SUM(R64+S64)</f>
        <v>357</v>
      </c>
    </row>
    <row r="65" spans="1:20" ht="16.5" customHeight="1" thickBot="1" thickTop="1">
      <c r="A65" s="105" t="s">
        <v>64</v>
      </c>
      <c r="B65" s="106"/>
      <c r="C65" s="88">
        <f>C63+C64</f>
        <v>195</v>
      </c>
      <c r="D65" s="89">
        <f aca="true" t="shared" si="14" ref="D65:T65">D63+D64</f>
        <v>5965</v>
      </c>
      <c r="E65" s="90">
        <f t="shared" si="14"/>
        <v>274</v>
      </c>
      <c r="F65" s="88">
        <f t="shared" si="14"/>
        <v>6239</v>
      </c>
      <c r="G65" s="91">
        <f t="shared" si="14"/>
        <v>191</v>
      </c>
      <c r="H65" s="89">
        <f t="shared" si="14"/>
        <v>5999</v>
      </c>
      <c r="I65" s="90">
        <f t="shared" si="14"/>
        <v>229</v>
      </c>
      <c r="J65" s="88">
        <f t="shared" si="14"/>
        <v>6228</v>
      </c>
      <c r="K65" s="91">
        <f t="shared" si="14"/>
        <v>200</v>
      </c>
      <c r="L65" s="89">
        <f t="shared" si="14"/>
        <v>6107</v>
      </c>
      <c r="M65" s="92">
        <f t="shared" si="14"/>
        <v>230</v>
      </c>
      <c r="N65" s="93">
        <f t="shared" si="14"/>
        <v>6337</v>
      </c>
      <c r="O65" s="94">
        <f t="shared" si="14"/>
        <v>586</v>
      </c>
      <c r="P65" s="90">
        <f t="shared" si="14"/>
        <v>148</v>
      </c>
      <c r="Q65" s="95">
        <f t="shared" si="14"/>
        <v>734</v>
      </c>
      <c r="R65" s="96">
        <f t="shared" si="14"/>
        <v>18071</v>
      </c>
      <c r="S65" s="97">
        <f t="shared" si="14"/>
        <v>733</v>
      </c>
      <c r="T65" s="98">
        <f t="shared" si="14"/>
        <v>18804</v>
      </c>
    </row>
    <row r="67" spans="1:21" ht="16.5" customHeight="1">
      <c r="A67" s="3"/>
      <c r="B67" s="3"/>
      <c r="C67" s="118" t="s">
        <v>77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"/>
    </row>
    <row r="68" spans="1:21" ht="16.5" customHeight="1">
      <c r="A68" s="3"/>
      <c r="B68" s="3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"/>
    </row>
    <row r="69" spans="1:21" ht="16.5" customHeight="1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 t="s">
        <v>76</v>
      </c>
      <c r="N69" s="5"/>
      <c r="O69" s="5"/>
      <c r="P69" s="5"/>
      <c r="Q69" s="5"/>
      <c r="R69" s="5"/>
      <c r="S69" s="5"/>
      <c r="T69" s="5"/>
      <c r="U69" s="1"/>
    </row>
  </sheetData>
  <sheetProtection/>
  <mergeCells count="18">
    <mergeCell ref="O3:T3"/>
    <mergeCell ref="C67:T68"/>
    <mergeCell ref="O4:Q4"/>
    <mergeCell ref="F1:K1"/>
    <mergeCell ref="R4:T4"/>
    <mergeCell ref="D4:F4"/>
    <mergeCell ref="H4:J4"/>
    <mergeCell ref="L4:N4"/>
    <mergeCell ref="K3:N3"/>
    <mergeCell ref="Q2:T2"/>
    <mergeCell ref="A1:E1"/>
    <mergeCell ref="C3:F3"/>
    <mergeCell ref="G3:J3"/>
    <mergeCell ref="A63:B63"/>
    <mergeCell ref="A65:B65"/>
    <mergeCell ref="A64:B64"/>
    <mergeCell ref="A3:A5"/>
    <mergeCell ref="B3:B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2020-05-15T02:17:17Z</cp:lastPrinted>
  <dcterms:modified xsi:type="dcterms:W3CDTF">2023-05-24T08:05:39Z</dcterms:modified>
  <cp:category/>
  <cp:version/>
  <cp:contentType/>
  <cp:contentStatus/>
</cp:coreProperties>
</file>