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M:\ふるさと納税（財務企画課）\★R6事務フォルダ（試験的に整理中）\23_プロポーザル\R8実施分（R9以降の中間管理事業を選定）\03_募集要領・仕様書・評価基準\07確定\"/>
    </mc:Choice>
  </mc:AlternateContent>
  <xr:revisionPtr revIDLastSave="0" documentId="13_ncr:1_{3DA8BF00-6FA2-4F74-8474-C33FA9DC5F68}" xr6:coauthVersionLast="47" xr6:coauthVersionMax="47" xr10:uidLastSave="{00000000-0000-0000-0000-000000000000}"/>
  <bookViews>
    <workbookView xWindow="6120" yWindow="2055" windowWidth="21600" windowHeight="11295" xr2:uid="{00000000-000D-0000-FFFF-FFFF00000000}"/>
  </bookViews>
  <sheets>
    <sheet name="様式5" sheetId="6" r:id="rId1"/>
    <sheet name="様式5別紙" sheetId="10" r:id="rId2"/>
  </sheets>
  <definedNames>
    <definedName name="_xlnm.Print_Area" localSheetId="0">様式5!$A$1:$S$97</definedName>
    <definedName name="_xlnm.Print_Area" localSheetId="1">様式5別紙!$A$1:$O$62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0" l="1"/>
  <c r="F46" i="10"/>
  <c r="E46" i="10"/>
  <c r="D46" i="10"/>
  <c r="C46" i="10"/>
  <c r="G45" i="10"/>
  <c r="F45" i="10"/>
  <c r="E45" i="10"/>
  <c r="D45" i="10"/>
  <c r="C45" i="10"/>
  <c r="G44" i="10"/>
  <c r="F44" i="10"/>
  <c r="E44" i="10"/>
  <c r="D44" i="10"/>
  <c r="C44" i="10"/>
  <c r="G43" i="10"/>
  <c r="F43" i="10"/>
  <c r="E43" i="10"/>
  <c r="D43" i="10"/>
  <c r="C43" i="10"/>
  <c r="G42" i="10"/>
  <c r="F42" i="10"/>
  <c r="E42" i="10"/>
  <c r="D42" i="10"/>
  <c r="C42" i="10"/>
  <c r="G41" i="10"/>
  <c r="F41" i="10"/>
  <c r="E41" i="10"/>
  <c r="D41" i="10"/>
  <c r="C41" i="10"/>
  <c r="G40" i="10"/>
  <c r="F40" i="10"/>
  <c r="E40" i="10"/>
  <c r="D40" i="10"/>
  <c r="C40" i="10"/>
  <c r="G39" i="10"/>
  <c r="F39" i="10"/>
  <c r="E39" i="10"/>
  <c r="D39" i="10"/>
  <c r="C39" i="10"/>
  <c r="G38" i="10"/>
  <c r="F38" i="10"/>
  <c r="E38" i="10"/>
  <c r="D38" i="10"/>
  <c r="C38" i="10"/>
  <c r="G37" i="10"/>
  <c r="F37" i="10"/>
  <c r="E37" i="10"/>
  <c r="D37" i="10"/>
  <c r="C37" i="10"/>
  <c r="G36" i="10"/>
  <c r="F36" i="10"/>
  <c r="E36" i="10"/>
  <c r="D36" i="10"/>
  <c r="C36" i="10"/>
  <c r="M31" i="10"/>
  <c r="L31" i="10"/>
  <c r="K31" i="10"/>
  <c r="J31" i="10"/>
  <c r="I31" i="10"/>
  <c r="M30" i="10"/>
  <c r="L30" i="10"/>
  <c r="K30" i="10"/>
  <c r="J30" i="10"/>
  <c r="I30" i="10"/>
  <c r="M29" i="10"/>
  <c r="L29" i="10"/>
  <c r="K29" i="10"/>
  <c r="J29" i="10"/>
  <c r="I29" i="10"/>
  <c r="M28" i="10"/>
  <c r="L28" i="10"/>
  <c r="K28" i="10"/>
  <c r="J28" i="10"/>
  <c r="I28" i="10"/>
  <c r="M27" i="10"/>
  <c r="L27" i="10"/>
  <c r="K27" i="10"/>
  <c r="J27" i="10"/>
  <c r="I27" i="10"/>
  <c r="M26" i="10"/>
  <c r="L26" i="10"/>
  <c r="K26" i="10"/>
  <c r="J26" i="10"/>
  <c r="I26" i="10"/>
  <c r="M25" i="10"/>
  <c r="L25" i="10"/>
  <c r="K25" i="10"/>
  <c r="J25" i="10"/>
  <c r="I25" i="10"/>
  <c r="M24" i="10"/>
  <c r="L24" i="10"/>
  <c r="K24" i="10"/>
  <c r="J24" i="10"/>
  <c r="I24" i="10"/>
  <c r="M23" i="10"/>
  <c r="L23" i="10"/>
  <c r="K23" i="10"/>
  <c r="J23" i="10"/>
  <c r="I23" i="10"/>
  <c r="M22" i="10"/>
  <c r="L22" i="10"/>
  <c r="K22" i="10"/>
  <c r="J22" i="10"/>
  <c r="I22" i="10"/>
  <c r="M21" i="10"/>
  <c r="L21" i="10"/>
  <c r="K21" i="10"/>
  <c r="J21" i="10"/>
  <c r="I21" i="10"/>
  <c r="E31" i="10"/>
  <c r="D31" i="10"/>
  <c r="C31" i="10"/>
  <c r="E30" i="10"/>
  <c r="D30" i="10"/>
  <c r="C30" i="10"/>
  <c r="E29" i="10"/>
  <c r="D29" i="10"/>
  <c r="C29" i="10"/>
  <c r="E28" i="10"/>
  <c r="D28" i="10"/>
  <c r="C28" i="10"/>
  <c r="E27" i="10"/>
  <c r="D27" i="10"/>
  <c r="C27" i="10"/>
  <c r="E26" i="10"/>
  <c r="D26" i="10"/>
  <c r="C26" i="10"/>
  <c r="E25" i="10"/>
  <c r="D25" i="10"/>
  <c r="C25" i="10"/>
  <c r="E24" i="10"/>
  <c r="D24" i="10"/>
  <c r="C24" i="10"/>
  <c r="E23" i="10"/>
  <c r="D23" i="10"/>
  <c r="C23" i="10"/>
  <c r="E22" i="10"/>
  <c r="D22" i="10"/>
  <c r="C22" i="10"/>
  <c r="E21" i="10"/>
  <c r="D21" i="10"/>
  <c r="C21" i="10"/>
  <c r="J16" i="10"/>
  <c r="I16" i="10"/>
  <c r="H16" i="10"/>
  <c r="G16" i="10"/>
  <c r="F16" i="10"/>
  <c r="E16" i="10"/>
  <c r="D16" i="10"/>
  <c r="J15" i="10"/>
  <c r="I15" i="10"/>
  <c r="H15" i="10"/>
  <c r="G15" i="10"/>
  <c r="F15" i="10"/>
  <c r="E15" i="10"/>
  <c r="D15" i="10"/>
  <c r="J14" i="10"/>
  <c r="I14" i="10"/>
  <c r="H14" i="10"/>
  <c r="G14" i="10"/>
  <c r="F14" i="10"/>
  <c r="E14" i="10"/>
  <c r="D14" i="10"/>
  <c r="J13" i="10"/>
  <c r="I13" i="10"/>
  <c r="H13" i="10"/>
  <c r="G13" i="10"/>
  <c r="F13" i="10"/>
  <c r="E13" i="10"/>
  <c r="D13" i="10"/>
  <c r="K13" i="10" s="1"/>
  <c r="J12" i="10"/>
  <c r="I12" i="10"/>
  <c r="H12" i="10"/>
  <c r="G12" i="10"/>
  <c r="F12" i="10"/>
  <c r="E12" i="10"/>
  <c r="D12" i="10"/>
  <c r="J11" i="10"/>
  <c r="I11" i="10"/>
  <c r="H11" i="10"/>
  <c r="G11" i="10"/>
  <c r="F11" i="10"/>
  <c r="E11" i="10"/>
  <c r="D11" i="10"/>
  <c r="J10" i="10"/>
  <c r="I10" i="10"/>
  <c r="H10" i="10"/>
  <c r="G10" i="10"/>
  <c r="F10" i="10"/>
  <c r="E10" i="10"/>
  <c r="D10" i="10"/>
  <c r="J9" i="10"/>
  <c r="I9" i="10"/>
  <c r="H9" i="10"/>
  <c r="G9" i="10"/>
  <c r="F9" i="10"/>
  <c r="E9" i="10"/>
  <c r="D9" i="10"/>
  <c r="J8" i="10"/>
  <c r="I8" i="10"/>
  <c r="H8" i="10"/>
  <c r="G8" i="10"/>
  <c r="F8" i="10"/>
  <c r="E8" i="10"/>
  <c r="D8" i="10"/>
  <c r="J7" i="10"/>
  <c r="I7" i="10"/>
  <c r="H7" i="10"/>
  <c r="G7" i="10"/>
  <c r="F7" i="10"/>
  <c r="E7" i="10"/>
  <c r="D7" i="10"/>
  <c r="J6" i="10"/>
  <c r="I6" i="10"/>
  <c r="H6" i="10"/>
  <c r="G6" i="10"/>
  <c r="F6" i="10"/>
  <c r="E6" i="10"/>
  <c r="D6" i="10"/>
  <c r="C16" i="10"/>
  <c r="C15" i="10"/>
  <c r="C14" i="10"/>
  <c r="C13" i="10"/>
  <c r="C12" i="10"/>
  <c r="C11" i="10"/>
  <c r="C10" i="10"/>
  <c r="C9" i="10"/>
  <c r="C8" i="10"/>
  <c r="C7" i="10"/>
  <c r="C6" i="10"/>
  <c r="K6" i="10" s="1"/>
  <c r="K16" i="10" l="1"/>
  <c r="I17" i="10"/>
  <c r="K15" i="10"/>
  <c r="K14" i="10"/>
  <c r="K12" i="10"/>
  <c r="H17" i="10"/>
  <c r="K11" i="10"/>
  <c r="K10" i="10"/>
  <c r="G17" i="10"/>
  <c r="K9" i="10"/>
  <c r="J17" i="10"/>
  <c r="K8" i="10"/>
  <c r="F17" i="10"/>
  <c r="E17" i="10"/>
  <c r="D17" i="10"/>
  <c r="K7" i="10"/>
  <c r="C17" i="10"/>
  <c r="G47" i="10"/>
  <c r="F47" i="10"/>
  <c r="E47" i="10"/>
  <c r="D47" i="10"/>
  <c r="C47" i="10"/>
  <c r="H46" i="10"/>
  <c r="H45" i="10"/>
  <c r="H44" i="10"/>
  <c r="H43" i="10"/>
  <c r="H42" i="10"/>
  <c r="H41" i="10"/>
  <c r="H40" i="10"/>
  <c r="H39" i="10"/>
  <c r="H38" i="10"/>
  <c r="H37" i="10"/>
  <c r="H36" i="10"/>
  <c r="N22" i="10"/>
  <c r="N23" i="10"/>
  <c r="N24" i="10"/>
  <c r="N25" i="10"/>
  <c r="N26" i="10"/>
  <c r="N27" i="10"/>
  <c r="N28" i="10"/>
  <c r="N29" i="10"/>
  <c r="N30" i="10"/>
  <c r="N31" i="10"/>
  <c r="N21" i="10"/>
  <c r="M32" i="10"/>
  <c r="H47" i="10" l="1"/>
  <c r="K76" i="6" l="1"/>
  <c r="I76" i="6"/>
  <c r="G76" i="6"/>
  <c r="E76" i="6"/>
  <c r="C76" i="6"/>
  <c r="G60" i="6"/>
  <c r="E60" i="6"/>
  <c r="C60" i="6"/>
  <c r="K44" i="6"/>
  <c r="L32" i="10"/>
  <c r="K32" i="10"/>
  <c r="J32" i="10"/>
  <c r="I32" i="10"/>
  <c r="N32" i="10" s="1"/>
  <c r="E32" i="10"/>
  <c r="D32" i="10"/>
  <c r="C32" i="10"/>
  <c r="F31" i="10"/>
  <c r="F30" i="10"/>
  <c r="F29" i="10"/>
  <c r="F28" i="10"/>
  <c r="F27" i="10"/>
  <c r="F26" i="10"/>
  <c r="F25" i="10"/>
  <c r="F24" i="10"/>
  <c r="F23" i="10"/>
  <c r="F22" i="10"/>
  <c r="F21" i="10"/>
  <c r="K17" i="10"/>
  <c r="B90" i="6" l="1"/>
  <c r="F32" i="10"/>
  <c r="B93" i="6"/>
  <c r="I44" i="6"/>
  <c r="G44" i="6"/>
  <c r="M28" i="6"/>
  <c r="K28" i="6"/>
  <c r="E44" i="6" l="1"/>
  <c r="C44" i="6"/>
  <c r="C28" i="6"/>
  <c r="B87" i="6" l="1"/>
  <c r="Q28" i="6"/>
  <c r="O28" i="6"/>
  <c r="I28" i="6"/>
  <c r="G28" i="6"/>
  <c r="E28" i="6"/>
  <c r="B84" i="6" l="1"/>
  <c r="B96" i="6" s="1"/>
</calcChain>
</file>

<file path=xl/sharedStrings.xml><?xml version="1.0" encoding="utf-8"?>
<sst xmlns="http://schemas.openxmlformats.org/spreadsheetml/2006/main" count="210" uniqueCount="67">
  <si>
    <t>個数</t>
    <rPh sb="0" eb="2">
      <t>コスウ</t>
    </rPh>
    <phoneticPr fontId="1"/>
  </si>
  <si>
    <t>単価</t>
    <rPh sb="0" eb="2">
      <t>タンカ</t>
    </rPh>
    <phoneticPr fontId="1"/>
  </si>
  <si>
    <t>金額計</t>
    <rPh sb="0" eb="2">
      <t>キンガク</t>
    </rPh>
    <rPh sb="2" eb="3">
      <t>ケイ</t>
    </rPh>
    <phoneticPr fontId="1"/>
  </si>
  <si>
    <t>①　新潟発（常温）分　合計額　※税抜</t>
    <rPh sb="2" eb="4">
      <t>ニイガタ</t>
    </rPh>
    <rPh sb="4" eb="5">
      <t>ハツ</t>
    </rPh>
    <rPh sb="6" eb="8">
      <t>ジョウオン</t>
    </rPh>
    <rPh sb="9" eb="10">
      <t>ブン</t>
    </rPh>
    <rPh sb="11" eb="13">
      <t>ゴウケイ</t>
    </rPh>
    <rPh sb="13" eb="14">
      <t>ガク</t>
    </rPh>
    <rPh sb="16" eb="17">
      <t>ゼイ</t>
    </rPh>
    <rPh sb="17" eb="18">
      <t>ヌ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</si>
  <si>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</si>
  <si>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</si>
  <si>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</si>
  <si>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北海道</t>
  </si>
  <si>
    <t>北東北</t>
  </si>
  <si>
    <t>関東</t>
  </si>
  <si>
    <t>信越</t>
  </si>
  <si>
    <t>北陸</t>
  </si>
  <si>
    <t>中部</t>
  </si>
  <si>
    <t>関西</t>
  </si>
  <si>
    <t>中国</t>
  </si>
  <si>
    <t>四国</t>
  </si>
  <si>
    <t>九州</t>
  </si>
  <si>
    <t>沖縄</t>
  </si>
  <si>
    <t>令和</t>
    <rPh sb="0" eb="2">
      <t>レイワ</t>
    </rPh>
    <phoneticPr fontId="1"/>
  </si>
  <si>
    <t>単位：円</t>
    <rPh sb="0" eb="2">
      <t>タンイ</t>
    </rPh>
    <rPh sb="3" eb="4">
      <t>エン</t>
    </rPh>
    <phoneticPr fontId="1"/>
  </si>
  <si>
    <t>円</t>
    <rPh sb="0" eb="1">
      <t>エン</t>
    </rPh>
    <phoneticPr fontId="1"/>
  </si>
  <si>
    <t>←ブロック別・サイズ別の"【新潟発（常温）】　配送見込数量×単価"の合計</t>
    <rPh sb="5" eb="6">
      <t>ベツ</t>
    </rPh>
    <rPh sb="10" eb="11">
      <t>ベツ</t>
    </rPh>
    <rPh sb="14" eb="16">
      <t>ニイガタ</t>
    </rPh>
    <rPh sb="16" eb="17">
      <t>ハツ</t>
    </rPh>
    <rPh sb="18" eb="20">
      <t>ジョウオン</t>
    </rPh>
    <rPh sb="23" eb="25">
      <t>ハイソウ</t>
    </rPh>
    <rPh sb="25" eb="27">
      <t>ミコミ</t>
    </rPh>
    <rPh sb="27" eb="29">
      <t>スウリョウ</t>
    </rPh>
    <rPh sb="30" eb="32">
      <t>タンカ</t>
    </rPh>
    <rPh sb="34" eb="36">
      <t>ゴウケイ</t>
    </rPh>
    <phoneticPr fontId="1"/>
  </si>
  <si>
    <t>←ブロック別・サイズ別の"【東京発（常温）】　配送見込数量×単価"の合計</t>
    <rPh sb="5" eb="6">
      <t>ベツ</t>
    </rPh>
    <rPh sb="10" eb="11">
      <t>ベツ</t>
    </rPh>
    <rPh sb="14" eb="16">
      <t>トウキョウ</t>
    </rPh>
    <rPh sb="16" eb="17">
      <t>ハツ</t>
    </rPh>
    <rPh sb="18" eb="20">
      <t>ジョウオン</t>
    </rPh>
    <rPh sb="23" eb="25">
      <t>ハイソウ</t>
    </rPh>
    <rPh sb="25" eb="27">
      <t>ミコミ</t>
    </rPh>
    <rPh sb="27" eb="29">
      <t>スウリョウ</t>
    </rPh>
    <rPh sb="30" eb="32">
      <t>タンカ</t>
    </rPh>
    <rPh sb="34" eb="36">
      <t>ゴウケイ</t>
    </rPh>
    <phoneticPr fontId="1"/>
  </si>
  <si>
    <t>←ブロック別・サイズ別の"【新潟発（冷蔵・冷凍）】　配送見込数量×単価"の合計</t>
    <rPh sb="5" eb="6">
      <t>ベツ</t>
    </rPh>
    <rPh sb="10" eb="11">
      <t>ベツ</t>
    </rPh>
    <rPh sb="14" eb="16">
      <t>ニイガタ</t>
    </rPh>
    <rPh sb="16" eb="17">
      <t>ハツ</t>
    </rPh>
    <rPh sb="18" eb="20">
      <t>レイゾウ</t>
    </rPh>
    <rPh sb="21" eb="23">
      <t>レイトウ</t>
    </rPh>
    <rPh sb="26" eb="28">
      <t>ハイソウ</t>
    </rPh>
    <rPh sb="28" eb="30">
      <t>ミコミ</t>
    </rPh>
    <rPh sb="30" eb="32">
      <t>スウリョウ</t>
    </rPh>
    <rPh sb="33" eb="35">
      <t>タンカ</t>
    </rPh>
    <rPh sb="37" eb="39">
      <t>ゴウケイ</t>
    </rPh>
    <phoneticPr fontId="1"/>
  </si>
  <si>
    <t>←本委託業務の総推計額（≠契約額）</t>
    <rPh sb="1" eb="2">
      <t>ホン</t>
    </rPh>
    <rPh sb="2" eb="4">
      <t>イタク</t>
    </rPh>
    <rPh sb="4" eb="6">
      <t>ギョウム</t>
    </rPh>
    <rPh sb="7" eb="8">
      <t>ソウ</t>
    </rPh>
    <rPh sb="8" eb="10">
      <t>スイケイ</t>
    </rPh>
    <rPh sb="10" eb="11">
      <t>ガク</t>
    </rPh>
    <rPh sb="13" eb="15">
      <t>ケイヤク</t>
    </rPh>
    <rPh sb="15" eb="16">
      <t>ガク</t>
    </rPh>
    <phoneticPr fontId="1"/>
  </si>
  <si>
    <t>(様式5）</t>
    <rPh sb="1" eb="3">
      <t>ヨウシキ</t>
    </rPh>
    <phoneticPr fontId="1"/>
  </si>
  <si>
    <t>返礼品配送業務　配送単価見積書</t>
    <rPh sb="0" eb="2">
      <t>ヘンレイ</t>
    </rPh>
    <rPh sb="2" eb="3">
      <t>ヒン</t>
    </rPh>
    <rPh sb="3" eb="5">
      <t>ハイソウ</t>
    </rPh>
    <rPh sb="5" eb="7">
      <t>ギョウム</t>
    </rPh>
    <rPh sb="8" eb="10">
      <t>ハイソウ</t>
    </rPh>
    <rPh sb="10" eb="12">
      <t>タンカ</t>
    </rPh>
    <rPh sb="12" eb="15">
      <t>ミツモリショ</t>
    </rPh>
    <phoneticPr fontId="1"/>
  </si>
  <si>
    <t>（あて先）</t>
    <rPh sb="3" eb="4">
      <t>サキ</t>
    </rPh>
    <phoneticPr fontId="1"/>
  </si>
  <si>
    <t>　新潟市長　　中原　八一</t>
    <rPh sb="1" eb="5">
      <t>ニイガタシチョウ</t>
    </rPh>
    <rPh sb="7" eb="9">
      <t>ナカハラ</t>
    </rPh>
    <rPh sb="10" eb="12">
      <t>ヤイチ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</si>
  <si>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</si>
  <si>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</si>
  <si>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</si>
  <si>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ふるさと新潟市応援寄附金業務における配送業務の単価について、下記のとおり提案します。</t>
    <rPh sb="18" eb="20">
      <t>ハイソウ</t>
    </rPh>
    <rPh sb="20" eb="22">
      <t>ギョウム</t>
    </rPh>
    <rPh sb="23" eb="25">
      <t>タンカ</t>
    </rPh>
    <phoneticPr fontId="1"/>
  </si>
  <si>
    <t>　注：単価の欄に配送単価（税抜）を記入してください。見込数量が0の種別にも単価を入れてください。</t>
    <rPh sb="1" eb="2">
      <t>チュウ</t>
    </rPh>
    <rPh sb="3" eb="5">
      <t>タンカ</t>
    </rPh>
    <rPh sb="6" eb="7">
      <t>ラン</t>
    </rPh>
    <rPh sb="13" eb="14">
      <t>ゼイ</t>
    </rPh>
    <rPh sb="14" eb="15">
      <t>ヌ</t>
    </rPh>
    <rPh sb="17" eb="19">
      <t>キニュウ</t>
    </rPh>
    <rPh sb="26" eb="28">
      <t>ミコミ</t>
    </rPh>
    <rPh sb="28" eb="30">
      <t>スウリョウ</t>
    </rPh>
    <rPh sb="33" eb="35">
      <t>シュベツ</t>
    </rPh>
    <rPh sb="37" eb="39">
      <t>タンカ</t>
    </rPh>
    <rPh sb="40" eb="41">
      <t>イ</t>
    </rPh>
    <phoneticPr fontId="1"/>
  </si>
  <si>
    <t>【見積額】</t>
    <rPh sb="1" eb="3">
      <t>ミツモリ</t>
    </rPh>
    <rPh sb="3" eb="4">
      <t>ガク</t>
    </rPh>
    <phoneticPr fontId="1"/>
  </si>
  <si>
    <t>①【新潟発（常温）】　配送見込数量</t>
    <rPh sb="2" eb="4">
      <t>ニイガタ</t>
    </rPh>
    <rPh sb="4" eb="5">
      <t>ハツ</t>
    </rPh>
    <rPh sb="6" eb="8">
      <t>ジョウオン</t>
    </rPh>
    <rPh sb="11" eb="13">
      <t>ハイソウ</t>
    </rPh>
    <rPh sb="13" eb="15">
      <t>ミコミ</t>
    </rPh>
    <rPh sb="15" eb="17">
      <t>スウリョウ</t>
    </rPh>
    <phoneticPr fontId="1"/>
  </si>
  <si>
    <t>②【新潟発（冷蔵・冷凍）】　配送見込数量</t>
    <rPh sb="2" eb="4">
      <t>ニイガタ</t>
    </rPh>
    <rPh sb="4" eb="5">
      <t>ハツ</t>
    </rPh>
    <rPh sb="6" eb="8">
      <t>レイゾウ</t>
    </rPh>
    <rPh sb="9" eb="11">
      <t>レイトウ</t>
    </rPh>
    <rPh sb="14" eb="16">
      <t>ハイソウ</t>
    </rPh>
    <rPh sb="16" eb="18">
      <t>ミコミ</t>
    </rPh>
    <rPh sb="18" eb="20">
      <t>スウリョウ</t>
    </rPh>
    <phoneticPr fontId="1"/>
  </si>
  <si>
    <t>③【東京発（常温）】　配送見込数量</t>
    <rPh sb="2" eb="4">
      <t>トウキョウ</t>
    </rPh>
    <rPh sb="4" eb="5">
      <t>ハツ</t>
    </rPh>
    <rPh sb="5" eb="6">
      <t>シンパツ</t>
    </rPh>
    <rPh sb="6" eb="8">
      <t>ジョウオン</t>
    </rPh>
    <rPh sb="11" eb="13">
      <t>ハイソウ</t>
    </rPh>
    <rPh sb="13" eb="15">
      <t>ミコミ</t>
    </rPh>
    <rPh sb="15" eb="17">
      <t>スウリョウ</t>
    </rPh>
    <phoneticPr fontId="1"/>
  </si>
  <si>
    <t>④【茨城県・岐阜県発（常温）】　配送見込数量</t>
    <rPh sb="2" eb="5">
      <t>イバラキケン</t>
    </rPh>
    <rPh sb="6" eb="9">
      <t>ギフケン</t>
    </rPh>
    <rPh sb="9" eb="10">
      <t>ハツ</t>
    </rPh>
    <rPh sb="11" eb="13">
      <t>ジョウオン</t>
    </rPh>
    <rPh sb="16" eb="18">
      <t>ハイソウ</t>
    </rPh>
    <rPh sb="18" eb="20">
      <t>ミコミ</t>
    </rPh>
    <rPh sb="20" eb="22">
      <t>スウリョウ</t>
    </rPh>
    <phoneticPr fontId="1"/>
  </si>
  <si>
    <t>②　新潟発（冷蔵・冷凍）分　合計額　※税抜</t>
    <rPh sb="2" eb="4">
      <t>ニイガタ</t>
    </rPh>
    <rPh sb="4" eb="5">
      <t>ハツ</t>
    </rPh>
    <rPh sb="6" eb="8">
      <t>レイゾウ</t>
    </rPh>
    <rPh sb="9" eb="11">
      <t>レイトウ</t>
    </rPh>
    <rPh sb="12" eb="13">
      <t>ブン</t>
    </rPh>
    <rPh sb="14" eb="16">
      <t>ゴウケイ</t>
    </rPh>
    <rPh sb="16" eb="17">
      <t>ガク</t>
    </rPh>
    <rPh sb="19" eb="21">
      <t>ゼイヌキ</t>
    </rPh>
    <phoneticPr fontId="1"/>
  </si>
  <si>
    <t>③　東京発（常温）分　合計額　※税抜</t>
    <rPh sb="2" eb="4">
      <t>トウキョウ</t>
    </rPh>
    <rPh sb="4" eb="5">
      <t>ハツ</t>
    </rPh>
    <rPh sb="5" eb="6">
      <t>シンパツ</t>
    </rPh>
    <rPh sb="6" eb="8">
      <t>ジョウオン</t>
    </rPh>
    <rPh sb="9" eb="10">
      <t>ブン</t>
    </rPh>
    <rPh sb="11" eb="13">
      <t>ゴウケイ</t>
    </rPh>
    <rPh sb="13" eb="14">
      <t>ガク</t>
    </rPh>
    <phoneticPr fontId="1"/>
  </si>
  <si>
    <t>④　茨城県・岐阜県発（常温）分　合計額　※税抜</t>
    <rPh sb="2" eb="5">
      <t>イバラキケン</t>
    </rPh>
    <rPh sb="6" eb="9">
      <t>ギフケン</t>
    </rPh>
    <rPh sb="9" eb="10">
      <t>ハツ</t>
    </rPh>
    <rPh sb="11" eb="13">
      <t>ジョウオン</t>
    </rPh>
    <rPh sb="14" eb="15">
      <t>ブン</t>
    </rPh>
    <rPh sb="16" eb="18">
      <t>ゴウケイ</t>
    </rPh>
    <rPh sb="18" eb="19">
      <t>ガク</t>
    </rPh>
    <rPh sb="21" eb="23">
      <t>ゼイヌキ</t>
    </rPh>
    <phoneticPr fontId="1"/>
  </si>
  <si>
    <t>←ブロック別・サイズ別の"【茨城県・岐阜県発（常温）】　配送見込数量×単価"の合計</t>
    <rPh sb="5" eb="6">
      <t>ベツ</t>
    </rPh>
    <rPh sb="10" eb="11">
      <t>ベツ</t>
    </rPh>
    <rPh sb="14" eb="17">
      <t>イバラキケン</t>
    </rPh>
    <rPh sb="18" eb="21">
      <t>ギフケン</t>
    </rPh>
    <rPh sb="21" eb="22">
      <t>ハツ</t>
    </rPh>
    <rPh sb="23" eb="25">
      <t>ジョウオン</t>
    </rPh>
    <rPh sb="28" eb="30">
      <t>ハイソウ</t>
    </rPh>
    <rPh sb="30" eb="32">
      <t>ミコミ</t>
    </rPh>
    <rPh sb="32" eb="34">
      <t>スウリョウ</t>
    </rPh>
    <rPh sb="35" eb="37">
      <t>タンカ</t>
    </rPh>
    <rPh sb="39" eb="41">
      <t>ゴウケイ</t>
    </rPh>
    <phoneticPr fontId="1"/>
  </si>
  <si>
    <t>①+②+③＋④　見積総額（税抜）</t>
    <rPh sb="8" eb="10">
      <t>ミツモリ</t>
    </rPh>
    <rPh sb="10" eb="12">
      <t>ソウガク</t>
    </rPh>
    <rPh sb="13" eb="14">
      <t>ゼイ</t>
    </rPh>
    <rPh sb="14" eb="15">
      <t>ヌ</t>
    </rPh>
    <phoneticPr fontId="1"/>
  </si>
  <si>
    <t>東北</t>
    <phoneticPr fontId="1"/>
  </si>
  <si>
    <t>：青森県、秋田県、岩手県、宮城県、山形県、福島県</t>
    <rPh sb="1" eb="4">
      <t>アオモリケン</t>
    </rPh>
    <rPh sb="5" eb="8">
      <t>アキタケン</t>
    </rPh>
    <rPh sb="9" eb="12">
      <t>イワテケン</t>
    </rPh>
    <phoneticPr fontId="1"/>
  </si>
  <si>
    <r>
      <t>【</t>
    </r>
    <r>
      <rPr>
        <b/>
        <u/>
        <sz val="11"/>
        <color theme="1"/>
        <rFont val="ＭＳ 明朝"/>
        <family val="1"/>
        <charset val="128"/>
      </rPr>
      <t>新潟発（常温）</t>
    </r>
    <r>
      <rPr>
        <sz val="11"/>
        <color theme="1"/>
        <rFont val="ＭＳ 明朝"/>
        <family val="1"/>
        <charset val="128"/>
      </rPr>
      <t>】　配送見込数量</t>
    </r>
    <rPh sb="1" eb="3">
      <t>ニイガタ</t>
    </rPh>
    <rPh sb="3" eb="4">
      <t>ハツ</t>
    </rPh>
    <rPh sb="5" eb="7">
      <t>ジョウオン</t>
    </rPh>
    <rPh sb="10" eb="12">
      <t>ハイソウ</t>
    </rPh>
    <rPh sb="12" eb="14">
      <t>ミコミ</t>
    </rPh>
    <rPh sb="14" eb="16">
      <t>スウリョウ</t>
    </rPh>
    <phoneticPr fontId="1"/>
  </si>
  <si>
    <t>単位：個</t>
    <rPh sb="0" eb="2">
      <t>タンイ</t>
    </rPh>
    <rPh sb="3" eb="4">
      <t>コ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</si>
  <si>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</si>
  <si>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</si>
  <si>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r>
      <t>【</t>
    </r>
    <r>
      <rPr>
        <b/>
        <u/>
        <sz val="11"/>
        <color theme="1"/>
        <rFont val="ＭＳ 明朝"/>
        <family val="1"/>
        <charset val="128"/>
      </rPr>
      <t>東京発（常温）</t>
    </r>
    <r>
      <rPr>
        <sz val="11"/>
        <color theme="1"/>
        <rFont val="ＭＳ 明朝"/>
        <family val="1"/>
        <charset val="128"/>
      </rPr>
      <t>】　配送見込数量</t>
    </r>
    <rPh sb="1" eb="3">
      <t>トウキョウ</t>
    </rPh>
    <rPh sb="3" eb="4">
      <t>ハツ</t>
    </rPh>
    <rPh sb="4" eb="5">
      <t>シンパツ</t>
    </rPh>
    <rPh sb="5" eb="7">
      <t>ジョウオン</t>
    </rPh>
    <rPh sb="10" eb="12">
      <t>ハイソウ</t>
    </rPh>
    <rPh sb="12" eb="14">
      <t>ミコミ</t>
    </rPh>
    <rPh sb="14" eb="16">
      <t>スウリョウ</t>
    </rPh>
    <phoneticPr fontId="1"/>
  </si>
  <si>
    <r>
      <t>【</t>
    </r>
    <r>
      <rPr>
        <b/>
        <u/>
        <sz val="11"/>
        <color theme="1"/>
        <rFont val="ＭＳ 明朝"/>
        <family val="1"/>
        <charset val="128"/>
      </rPr>
      <t>新潟発（冷蔵・冷凍）</t>
    </r>
    <r>
      <rPr>
        <sz val="11"/>
        <color theme="1"/>
        <rFont val="ＭＳ 明朝"/>
        <family val="1"/>
        <charset val="128"/>
      </rPr>
      <t>】　配送見込数量</t>
    </r>
    <rPh sb="1" eb="3">
      <t>ニイガタ</t>
    </rPh>
    <rPh sb="3" eb="4">
      <t>ハツ</t>
    </rPh>
    <rPh sb="5" eb="7">
      <t>レイゾウ</t>
    </rPh>
    <rPh sb="8" eb="10">
      <t>レイトウ</t>
    </rPh>
    <rPh sb="13" eb="15">
      <t>ハイソウ</t>
    </rPh>
    <rPh sb="15" eb="17">
      <t>ミコミ</t>
    </rPh>
    <rPh sb="17" eb="19">
      <t>スウリョウ</t>
    </rPh>
    <phoneticPr fontId="1"/>
  </si>
  <si>
    <r>
      <t>【</t>
    </r>
    <r>
      <rPr>
        <b/>
        <u/>
        <sz val="11"/>
        <color theme="1"/>
        <rFont val="ＭＳ 明朝"/>
        <family val="1"/>
        <charset val="128"/>
      </rPr>
      <t>茨城県・岐阜県発（常温）</t>
    </r>
    <r>
      <rPr>
        <sz val="11"/>
        <color theme="1"/>
        <rFont val="ＭＳ 明朝"/>
        <family val="1"/>
        <charset val="128"/>
      </rPr>
      <t>】　配送見込数量</t>
    </r>
    <rPh sb="1" eb="4">
      <t>イバラキケン</t>
    </rPh>
    <rPh sb="5" eb="8">
      <t>ギフケン</t>
    </rPh>
    <rPh sb="8" eb="9">
      <t>ハツ</t>
    </rPh>
    <rPh sb="10" eb="12">
      <t>ジョウオン</t>
    </rPh>
    <rPh sb="15" eb="17">
      <t>ハイソウ</t>
    </rPh>
    <rPh sb="17" eb="19">
      <t>ミコミ</t>
    </rPh>
    <rPh sb="19" eb="21">
      <t>スウリョウ</t>
    </rPh>
    <phoneticPr fontId="1"/>
  </si>
  <si>
    <t>各ブロックの内訳は次のとおりとし、各都道府県に属する離島も含む。</t>
    <rPh sb="0" eb="1">
      <t>カク</t>
    </rPh>
    <rPh sb="6" eb="8">
      <t>ウチワケ</t>
    </rPh>
    <rPh sb="9" eb="10">
      <t>ツギ</t>
    </rPh>
    <rPh sb="17" eb="18">
      <t>カク</t>
    </rPh>
    <rPh sb="18" eb="22">
      <t>トドウフケン</t>
    </rPh>
    <rPh sb="23" eb="24">
      <t>ゾク</t>
    </rPh>
    <rPh sb="26" eb="28">
      <t>リトウ</t>
    </rPh>
    <rPh sb="29" eb="30">
      <t>フク</t>
    </rPh>
    <phoneticPr fontId="1"/>
  </si>
  <si>
    <t>：北海道</t>
    <rPh sb="1" eb="4">
      <t>ホッカイドウ</t>
    </rPh>
    <phoneticPr fontId="1"/>
  </si>
  <si>
    <t>：東京都、茨城県、栃木県、群馬県、埼玉県、千葉県、神奈川県、山梨県</t>
    <rPh sb="1" eb="4">
      <t>トウキョウト</t>
    </rPh>
    <rPh sb="5" eb="7">
      <t>イバラキ</t>
    </rPh>
    <rPh sb="7" eb="8">
      <t>ケン</t>
    </rPh>
    <rPh sb="9" eb="12">
      <t>トチギケン</t>
    </rPh>
    <rPh sb="13" eb="16">
      <t>グンマケン</t>
    </rPh>
    <rPh sb="17" eb="19">
      <t>サイタマ</t>
    </rPh>
    <rPh sb="19" eb="20">
      <t>ケン</t>
    </rPh>
    <rPh sb="21" eb="24">
      <t>チバケン</t>
    </rPh>
    <rPh sb="25" eb="29">
      <t>カナガワケン</t>
    </rPh>
    <rPh sb="30" eb="32">
      <t>ヤマナシ</t>
    </rPh>
    <rPh sb="32" eb="33">
      <t>ケン</t>
    </rPh>
    <phoneticPr fontId="1"/>
  </si>
  <si>
    <t>：長野県、新潟県</t>
    <rPh sb="1" eb="4">
      <t>ナガノケン</t>
    </rPh>
    <rPh sb="5" eb="8">
      <t>ニイガタケン</t>
    </rPh>
    <phoneticPr fontId="1"/>
  </si>
  <si>
    <t>：富山県、石川県、福井県</t>
    <rPh sb="1" eb="4">
      <t>トヤマケン</t>
    </rPh>
    <rPh sb="5" eb="8">
      <t>イシカワケン</t>
    </rPh>
    <rPh sb="9" eb="12">
      <t>フクイケン</t>
    </rPh>
    <phoneticPr fontId="1"/>
  </si>
  <si>
    <t>：静岡県、愛知県、岐阜県、三重県</t>
    <rPh sb="1" eb="4">
      <t>シズオカケン</t>
    </rPh>
    <rPh sb="5" eb="8">
      <t>アイチケン</t>
    </rPh>
    <rPh sb="9" eb="12">
      <t>ギフケン</t>
    </rPh>
    <rPh sb="13" eb="16">
      <t>ミエケン</t>
    </rPh>
    <phoneticPr fontId="1"/>
  </si>
  <si>
    <t>：京都府、滋賀県、奈良県、和歌山県、大阪府、兵庫県</t>
    <rPh sb="1" eb="4">
      <t>キョウトフ</t>
    </rPh>
    <rPh sb="5" eb="8">
      <t>シガケン</t>
    </rPh>
    <rPh sb="9" eb="12">
      <t>ナラケン</t>
    </rPh>
    <rPh sb="13" eb="16">
      <t>ワカヤマ</t>
    </rPh>
    <rPh sb="16" eb="17">
      <t>ケン</t>
    </rPh>
    <rPh sb="18" eb="21">
      <t>オオサカフ</t>
    </rPh>
    <rPh sb="22" eb="25">
      <t>ヒョウゴケン</t>
    </rPh>
    <phoneticPr fontId="1"/>
  </si>
  <si>
    <t>：岡山県、広島県、山口県、鳥取県、島根県</t>
    <rPh sb="1" eb="4">
      <t>オカヤマケン</t>
    </rPh>
    <rPh sb="5" eb="7">
      <t>ヒロシマ</t>
    </rPh>
    <rPh sb="7" eb="8">
      <t>ケン</t>
    </rPh>
    <rPh sb="9" eb="12">
      <t>ヤマグチケン</t>
    </rPh>
    <rPh sb="13" eb="15">
      <t>トットリ</t>
    </rPh>
    <rPh sb="15" eb="16">
      <t>ケン</t>
    </rPh>
    <rPh sb="17" eb="20">
      <t>シマネケン</t>
    </rPh>
    <phoneticPr fontId="1"/>
  </si>
  <si>
    <t>：香川県、徳島県、高知県、愛媛県</t>
    <rPh sb="1" eb="4">
      <t>カガワケン</t>
    </rPh>
    <rPh sb="5" eb="8">
      <t>トクシマケン</t>
    </rPh>
    <rPh sb="9" eb="12">
      <t>コウチケン</t>
    </rPh>
    <rPh sb="13" eb="16">
      <t>エヒメケン</t>
    </rPh>
    <phoneticPr fontId="1"/>
  </si>
  <si>
    <t>：福岡県、佐賀県、長崎県、熊本県、大分県、宮崎県、鹿児島県</t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phoneticPr fontId="1"/>
  </si>
  <si>
    <t>：沖縄県</t>
    <rPh sb="1" eb="4">
      <t>オキナワケン</t>
    </rPh>
    <phoneticPr fontId="1"/>
  </si>
  <si>
    <t>※上記は過年度実績から推計した見込数量であり、委託料は実際の配送数量に応じた支払となる。</t>
    <rPh sb="1" eb="3">
      <t>ジョウキ</t>
    </rPh>
    <rPh sb="4" eb="7">
      <t>カネンド</t>
    </rPh>
    <rPh sb="7" eb="9">
      <t>ジッセキ</t>
    </rPh>
    <rPh sb="11" eb="13">
      <t>スイケイ</t>
    </rPh>
    <rPh sb="15" eb="17">
      <t>ミコミ</t>
    </rPh>
    <rPh sb="17" eb="19">
      <t>スウリョウ</t>
    </rPh>
    <rPh sb="23" eb="26">
      <t>イタクリョウ</t>
    </rPh>
    <rPh sb="27" eb="29">
      <t>ジッサイ</t>
    </rPh>
    <rPh sb="30" eb="32">
      <t>ハイソウ</t>
    </rPh>
    <rPh sb="32" eb="34">
      <t>スウリョウ</t>
    </rPh>
    <rPh sb="35" eb="36">
      <t>オウ</t>
    </rPh>
    <rPh sb="38" eb="40">
      <t>シハラ</t>
    </rPh>
    <phoneticPr fontId="1"/>
  </si>
  <si>
    <t>令和9年度　新潟市ふるさと応援寄附金返礼品　配送件数見込（ブロック別・サイズ別）</t>
    <rPh sb="0" eb="2">
      <t>レイワ</t>
    </rPh>
    <rPh sb="3" eb="5">
      <t>ネンド</t>
    </rPh>
    <rPh sb="6" eb="9">
      <t>ニイガタシ</t>
    </rPh>
    <rPh sb="13" eb="15">
      <t>オウエン</t>
    </rPh>
    <rPh sb="15" eb="18">
      <t>キフキン</t>
    </rPh>
    <rPh sb="18" eb="20">
      <t>ヘンレイ</t>
    </rPh>
    <rPh sb="20" eb="21">
      <t>ヒン</t>
    </rPh>
    <rPh sb="22" eb="24">
      <t>ハイソウ</t>
    </rPh>
    <rPh sb="24" eb="26">
      <t>ケンスウ</t>
    </rPh>
    <rPh sb="26" eb="28">
      <t>ミコミ</t>
    </rPh>
    <rPh sb="33" eb="34">
      <t>ベツ</t>
    </rPh>
    <rPh sb="38" eb="39">
      <t>ベツ</t>
    </rPh>
    <phoneticPr fontId="1"/>
  </si>
  <si>
    <t>様式5　別紙</t>
    <rPh sb="0" eb="2">
      <t>ヨウシキ</t>
    </rPh>
    <rPh sb="4" eb="6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</si>
</sst>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>
      <left style="hair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38" fontId="3" fillId="0" borderId="0" xfId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38" fontId="5" fillId="0" borderId="39" xfId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right" vertical="center"/>
    </xf>
    <xf numFmtId="0" fontId="5" fillId="0" borderId="35" xfId="0" applyFont="1" applyBorder="1" applyAlignment="1">
      <alignment horizontal="distributed" vertical="center"/>
    </xf>
    <xf numFmtId="0" fontId="5" fillId="0" borderId="36" xfId="0" applyFont="1" applyBorder="1" applyAlignment="1">
      <alignment horizontal="distributed" vertical="center"/>
    </xf>
    <xf numFmtId="0" fontId="5" fillId="0" borderId="37" xfId="0" applyFont="1" applyBorder="1" applyAlignment="1">
      <alignment horizontal="distributed" vertical="center"/>
    </xf>
    <xf numFmtId="38" fontId="5" fillId="0" borderId="0" xfId="1" applyFont="1">
      <alignment vertical="center"/>
    </xf>
    <xf numFmtId="38" fontId="5" fillId="0" borderId="26" xfId="1" applyFont="1" applyBorder="1" applyAlignment="1">
      <alignment horizontal="right" vertical="center"/>
    </xf>
    <xf numFmtId="38" fontId="5" fillId="3" borderId="17" xfId="1" applyFont="1" applyFill="1" applyBorder="1" applyAlignment="1">
      <alignment horizontal="right" vertical="center"/>
    </xf>
    <xf numFmtId="38" fontId="5" fillId="3" borderId="16" xfId="1" applyFont="1" applyFill="1" applyBorder="1" applyAlignment="1">
      <alignment horizontal="right" vertical="center"/>
    </xf>
    <xf numFmtId="38" fontId="5" fillId="3" borderId="22" xfId="1" applyFont="1" applyFill="1" applyBorder="1" applyAlignment="1">
      <alignment horizontal="right" vertical="center"/>
    </xf>
    <xf numFmtId="38" fontId="5" fillId="3" borderId="1" xfId="1" applyFont="1" applyFill="1" applyBorder="1">
      <alignment vertical="center"/>
    </xf>
    <xf numFmtId="38" fontId="5" fillId="3" borderId="18" xfId="1" applyFont="1" applyFill="1" applyBorder="1">
      <alignment vertical="center"/>
    </xf>
    <xf numFmtId="38" fontId="5" fillId="3" borderId="0" xfId="1" applyFont="1" applyFill="1" applyBorder="1">
      <alignment vertical="center"/>
    </xf>
    <xf numFmtId="38" fontId="5" fillId="3" borderId="24" xfId="1" applyFont="1" applyFill="1" applyBorder="1">
      <alignment vertical="center"/>
    </xf>
    <xf numFmtId="38" fontId="5" fillId="3" borderId="3" xfId="1" applyFont="1" applyFill="1" applyBorder="1">
      <alignment vertical="center"/>
    </xf>
    <xf numFmtId="38" fontId="5" fillId="3" borderId="19" xfId="1" applyFont="1" applyFill="1" applyBorder="1">
      <alignment vertical="center"/>
    </xf>
    <xf numFmtId="38" fontId="5" fillId="3" borderId="4" xfId="1" applyFont="1" applyFill="1" applyBorder="1">
      <alignment vertical="center"/>
    </xf>
    <xf numFmtId="38" fontId="5" fillId="3" borderId="23" xfId="1" applyFont="1" applyFill="1" applyBorder="1">
      <alignment vertical="center"/>
    </xf>
    <xf numFmtId="38" fontId="5" fillId="3" borderId="21" xfId="1" applyFont="1" applyFill="1" applyBorder="1">
      <alignment vertical="center"/>
    </xf>
    <xf numFmtId="38" fontId="5" fillId="3" borderId="20" xfId="1" applyFont="1" applyFill="1" applyBorder="1">
      <alignment vertical="center"/>
    </xf>
    <xf numFmtId="38" fontId="5" fillId="3" borderId="6" xfId="1" applyFont="1" applyFill="1" applyBorder="1">
      <alignment vertical="center"/>
    </xf>
    <xf numFmtId="38" fontId="5" fillId="3" borderId="25" xfId="1" applyFont="1" applyFill="1" applyBorder="1">
      <alignment vertical="center"/>
    </xf>
    <xf numFmtId="38" fontId="10" fillId="0" borderId="33" xfId="1" applyFont="1" applyBorder="1">
      <alignment vertical="center"/>
    </xf>
    <xf numFmtId="38" fontId="10" fillId="2" borderId="18" xfId="1" applyFont="1" applyFill="1" applyBorder="1">
      <alignment vertical="center"/>
    </xf>
    <xf numFmtId="38" fontId="10" fillId="0" borderId="0" xfId="1" applyFont="1" applyBorder="1">
      <alignment vertical="center"/>
    </xf>
    <xf numFmtId="38" fontId="10" fillId="0" borderId="2" xfId="1" applyFont="1" applyBorder="1">
      <alignment vertical="center"/>
    </xf>
    <xf numFmtId="38" fontId="10" fillId="2" borderId="24" xfId="1" applyFont="1" applyFill="1" applyBorder="1">
      <alignment vertical="center"/>
    </xf>
    <xf numFmtId="38" fontId="10" fillId="0" borderId="32" xfId="1" applyFont="1" applyBorder="1">
      <alignment vertical="center"/>
    </xf>
    <xf numFmtId="38" fontId="10" fillId="2" borderId="19" xfId="1" applyFont="1" applyFill="1" applyBorder="1">
      <alignment vertical="center"/>
    </xf>
    <xf numFmtId="38" fontId="10" fillId="0" borderId="4" xfId="1" applyFont="1" applyBorder="1">
      <alignment vertical="center"/>
    </xf>
    <xf numFmtId="38" fontId="10" fillId="0" borderId="5" xfId="1" applyFont="1" applyBorder="1">
      <alignment vertical="center"/>
    </xf>
    <xf numFmtId="38" fontId="10" fillId="2" borderId="23" xfId="1" applyFont="1" applyFill="1" applyBorder="1">
      <alignment vertical="center"/>
    </xf>
    <xf numFmtId="38" fontId="10" fillId="0" borderId="34" xfId="1" applyFont="1" applyBorder="1">
      <alignment vertical="center"/>
    </xf>
    <xf numFmtId="38" fontId="10" fillId="2" borderId="20" xfId="1" applyFont="1" applyFill="1" applyBorder="1">
      <alignment vertical="center"/>
    </xf>
    <xf numFmtId="38" fontId="10" fillId="0" borderId="6" xfId="1" applyFont="1" applyBorder="1">
      <alignment vertical="center"/>
    </xf>
    <xf numFmtId="38" fontId="10" fillId="0" borderId="9" xfId="1" applyFont="1" applyBorder="1">
      <alignment vertical="center"/>
    </xf>
    <xf numFmtId="38" fontId="10" fillId="2" borderId="25" xfId="1" applyFont="1" applyFill="1" applyBorder="1">
      <alignment vertical="center"/>
    </xf>
    <xf numFmtId="38" fontId="10" fillId="0" borderId="35" xfId="1" applyFont="1" applyFill="1" applyBorder="1">
      <alignment vertical="center"/>
    </xf>
    <xf numFmtId="38" fontId="10" fillId="0" borderId="1" xfId="1" applyFont="1" applyFill="1" applyBorder="1">
      <alignment vertical="center"/>
    </xf>
    <xf numFmtId="38" fontId="10" fillId="0" borderId="36" xfId="1" applyFont="1" applyFill="1" applyBorder="1">
      <alignment vertical="center"/>
    </xf>
    <xf numFmtId="38" fontId="10" fillId="0" borderId="3" xfId="1" applyFont="1" applyFill="1" applyBorder="1">
      <alignment vertical="center"/>
    </xf>
    <xf numFmtId="38" fontId="10" fillId="0" borderId="37" xfId="1" applyFont="1" applyFill="1" applyBorder="1">
      <alignment vertical="center"/>
    </xf>
    <xf numFmtId="38" fontId="10" fillId="0" borderId="21" xfId="1" applyFont="1" applyFill="1" applyBorder="1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centerContinuous" vertical="center"/>
    </xf>
    <xf numFmtId="0" fontId="5" fillId="0" borderId="0" xfId="4" applyFont="1" applyAlignment="1">
      <alignment horizontal="right" vertical="center"/>
    </xf>
    <xf numFmtId="0" fontId="5" fillId="0" borderId="11" xfId="4" applyFont="1" applyBorder="1" applyAlignment="1">
      <alignment horizontal="left" vertical="top" wrapText="1"/>
    </xf>
    <xf numFmtId="0" fontId="5" fillId="0" borderId="2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1" xfId="4" applyFont="1" applyBorder="1" applyAlignment="1">
      <alignment horizontal="center" vertical="center"/>
    </xf>
    <xf numFmtId="0" fontId="5" fillId="0" borderId="46" xfId="4" applyFont="1" applyBorder="1" applyAlignment="1">
      <alignment horizontal="center" vertical="center"/>
    </xf>
    <xf numFmtId="0" fontId="5" fillId="0" borderId="57" xfId="4" applyFont="1" applyBorder="1" applyAlignment="1">
      <alignment horizontal="distributed" vertical="center"/>
    </xf>
    <xf numFmtId="0" fontId="5" fillId="0" borderId="10" xfId="4" applyFont="1" applyBorder="1" applyAlignment="1">
      <alignment horizontal="distributed" vertical="center"/>
    </xf>
    <xf numFmtId="0" fontId="5" fillId="0" borderId="44" xfId="4" applyFont="1" applyBorder="1" applyAlignment="1">
      <alignment horizontal="distributed" vertical="center"/>
    </xf>
    <xf numFmtId="0" fontId="5" fillId="0" borderId="7" xfId="4" applyFont="1" applyBorder="1" applyAlignment="1">
      <alignment horizontal="center" vertical="center"/>
    </xf>
    <xf numFmtId="0" fontId="5" fillId="0" borderId="27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13" fillId="0" borderId="11" xfId="4" applyFont="1" applyBorder="1" applyAlignment="1">
      <alignment horizontal="left" vertical="top" wrapText="1"/>
    </xf>
    <xf numFmtId="0" fontId="5" fillId="0" borderId="42" xfId="4" applyFont="1" applyBorder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5" fillId="0" borderId="0" xfId="4" applyFont="1" applyAlignment="1">
      <alignment horizontal="left" vertical="center"/>
    </xf>
    <xf numFmtId="38" fontId="10" fillId="0" borderId="53" xfId="1" applyFont="1" applyBorder="1">
      <alignment vertical="center"/>
    </xf>
    <xf numFmtId="38" fontId="10" fillId="0" borderId="43" xfId="1" applyFont="1" applyBorder="1">
      <alignment vertical="center"/>
    </xf>
    <xf numFmtId="38" fontId="10" fillId="0" borderId="47" xfId="1" applyFont="1" applyBorder="1">
      <alignment vertical="center"/>
    </xf>
    <xf numFmtId="38" fontId="10" fillId="0" borderId="49" xfId="1" applyFont="1" applyBorder="1">
      <alignment vertical="center"/>
    </xf>
    <xf numFmtId="38" fontId="10" fillId="0" borderId="54" xfId="1" applyFont="1" applyBorder="1">
      <alignment vertical="center"/>
    </xf>
    <xf numFmtId="38" fontId="10" fillId="0" borderId="3" xfId="1" applyFont="1" applyBorder="1">
      <alignment vertical="center"/>
    </xf>
    <xf numFmtId="38" fontId="10" fillId="0" borderId="50" xfId="1" applyFont="1" applyBorder="1">
      <alignment vertical="center"/>
    </xf>
    <xf numFmtId="38" fontId="10" fillId="0" borderId="55" xfId="1" applyFont="1" applyBorder="1">
      <alignment vertical="center"/>
    </xf>
    <xf numFmtId="38" fontId="10" fillId="0" borderId="45" xfId="1" applyFont="1" applyBorder="1">
      <alignment vertical="center"/>
    </xf>
    <xf numFmtId="38" fontId="10" fillId="0" borderId="48" xfId="1" applyFont="1" applyBorder="1">
      <alignment vertical="center"/>
    </xf>
    <xf numFmtId="38" fontId="10" fillId="0" borderId="51" xfId="1" applyFont="1" applyBorder="1">
      <alignment vertical="center"/>
    </xf>
    <xf numFmtId="38" fontId="10" fillId="0" borderId="56" xfId="1" applyFont="1" applyBorder="1">
      <alignment vertical="center"/>
    </xf>
    <xf numFmtId="38" fontId="10" fillId="0" borderId="21" xfId="1" applyFont="1" applyBorder="1">
      <alignment vertical="center"/>
    </xf>
    <xf numFmtId="38" fontId="10" fillId="0" borderId="52" xfId="1" applyFont="1" applyBorder="1">
      <alignment vertical="center"/>
    </xf>
    <xf numFmtId="176" fontId="10" fillId="0" borderId="53" xfId="4" applyNumberFormat="1" applyFont="1" applyBorder="1" applyAlignment="1">
      <alignment horizontal="right" vertical="center"/>
    </xf>
    <xf numFmtId="176" fontId="10" fillId="0" borderId="43" xfId="1" applyNumberFormat="1" applyFont="1" applyBorder="1" applyAlignment="1">
      <alignment horizontal="right" vertical="center"/>
    </xf>
    <xf numFmtId="176" fontId="10" fillId="0" borderId="47" xfId="1" applyNumberFormat="1" applyFont="1" applyBorder="1">
      <alignment vertical="center"/>
    </xf>
    <xf numFmtId="176" fontId="10" fillId="0" borderId="54" xfId="4" applyNumberFormat="1" applyFont="1" applyBorder="1" applyAlignment="1">
      <alignment horizontal="right" vertical="center"/>
    </xf>
    <xf numFmtId="176" fontId="10" fillId="0" borderId="5" xfId="1" applyNumberFormat="1" applyFont="1" applyBorder="1" applyAlignment="1">
      <alignment horizontal="right" vertical="center"/>
    </xf>
    <xf numFmtId="176" fontId="10" fillId="0" borderId="3" xfId="1" applyNumberFormat="1" applyFont="1" applyBorder="1">
      <alignment vertical="center"/>
    </xf>
    <xf numFmtId="176" fontId="10" fillId="0" borderId="55" xfId="4" applyNumberFormat="1" applyFont="1" applyBorder="1" applyAlignment="1">
      <alignment horizontal="right" vertical="center"/>
    </xf>
    <xf numFmtId="176" fontId="10" fillId="0" borderId="45" xfId="1" applyNumberFormat="1" applyFont="1" applyBorder="1" applyAlignment="1">
      <alignment horizontal="right" vertical="center"/>
    </xf>
    <xf numFmtId="176" fontId="10" fillId="0" borderId="48" xfId="1" applyNumberFormat="1" applyFont="1" applyBorder="1">
      <alignment vertical="center"/>
    </xf>
    <xf numFmtId="0" fontId="10" fillId="0" borderId="56" xfId="4" applyFont="1" applyBorder="1">
      <alignment vertical="center"/>
    </xf>
    <xf numFmtId="38" fontId="10" fillId="0" borderId="9" xfId="4" applyNumberFormat="1" applyFont="1" applyBorder="1">
      <alignment vertical="center"/>
    </xf>
    <xf numFmtId="0" fontId="10" fillId="0" borderId="0" xfId="4" applyFont="1">
      <alignment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38" fontId="10" fillId="0" borderId="26" xfId="1" applyFont="1" applyFill="1" applyBorder="1" applyAlignment="1">
      <alignment horizontal="right" vertical="center" wrapText="1"/>
    </xf>
    <xf numFmtId="38" fontId="10" fillId="0" borderId="27" xfId="1" applyFont="1" applyFill="1" applyBorder="1" applyAlignment="1">
      <alignment horizontal="right" vertical="center" wrapText="1"/>
    </xf>
    <xf numFmtId="38" fontId="10" fillId="0" borderId="28" xfId="1" applyFont="1" applyFill="1" applyBorder="1" applyAlignment="1">
      <alignment horizontal="right" vertical="center" wrapText="1"/>
    </xf>
    <xf numFmtId="38" fontId="5" fillId="3" borderId="26" xfId="1" applyFont="1" applyFill="1" applyBorder="1" applyAlignment="1">
      <alignment horizontal="right" vertical="center" wrapText="1"/>
    </xf>
    <xf numFmtId="38" fontId="5" fillId="3" borderId="28" xfId="1" applyFont="1" applyFill="1" applyBorder="1" applyAlignment="1">
      <alignment horizontal="right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10" fillId="0" borderId="26" xfId="0" applyNumberFormat="1" applyFont="1" applyBorder="1" applyAlignment="1">
      <alignment horizontal="right" vertical="center"/>
    </xf>
    <xf numFmtId="38" fontId="10" fillId="0" borderId="28" xfId="0" applyNumberFormat="1" applyFont="1" applyBorder="1" applyAlignment="1">
      <alignment horizontal="right" vertical="center"/>
    </xf>
    <xf numFmtId="38" fontId="11" fillId="0" borderId="26" xfId="0" applyNumberFormat="1" applyFont="1" applyBorder="1" applyAlignment="1">
      <alignment horizontal="right" vertical="center"/>
    </xf>
    <xf numFmtId="38" fontId="11" fillId="0" borderId="28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419901</xdr:colOff>
      <xdr:row>14</xdr:row>
      <xdr:rowOff>24814</xdr:rowOff>
    </xdr:from>
    <xdr:to>
      <xdr:col>2</xdr:col>
      <xdr:colOff>54429</xdr:colOff>
      <xdr:row>14</xdr:row>
      <xdr:rowOff>353786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2044" y="2963957"/>
          <a:ext cx="736706" cy="328972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サイズ</a:t>
          </a:r>
        </a:p>
      </xdr:txBody>
    </xdr:sp>
    <xdr:clientData/>
  </xdr:twoCellAnchor>
  <xdr:twoCellAnchor>
    <xdr:from>
      <xdr:col>0</xdr:col>
      <xdr:colOff>224117</xdr:colOff>
      <xdr:row>14</xdr:row>
      <xdr:rowOff>286871</xdr:rowOff>
    </xdr:from>
    <xdr:to>
      <xdr:col>1</xdr:col>
      <xdr:colOff>721658</xdr:colOff>
      <xdr:row>16</xdr:row>
      <xdr:rowOff>6724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4117" y="1463489"/>
          <a:ext cx="777688" cy="30255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</a:t>
          </a:r>
        </a:p>
      </xdr:txBody>
    </xdr:sp>
    <xdr:clientData/>
  </xdr:twoCellAnchor>
  <xdr:twoCellAnchor>
    <xdr:from>
      <xdr:col>1</xdr:col>
      <xdr:colOff>463123</xdr:colOff>
      <xdr:row>30</xdr:row>
      <xdr:rowOff>13608</xdr:rowOff>
    </xdr:from>
    <xdr:to>
      <xdr:col>2</xdr:col>
      <xdr:colOff>108856</xdr:colOff>
      <xdr:row>30</xdr:row>
      <xdr:rowOff>285751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5266" y="10191751"/>
          <a:ext cx="747911" cy="27214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サイズ</a:t>
          </a:r>
        </a:p>
      </xdr:txBody>
    </xdr:sp>
    <xdr:clientData/>
  </xdr:twoCellAnchor>
  <xdr:twoCellAnchor>
    <xdr:from>
      <xdr:col>0</xdr:col>
      <xdr:colOff>212912</xdr:colOff>
      <xdr:row>30</xdr:row>
      <xdr:rowOff>298076</xdr:rowOff>
    </xdr:from>
    <xdr:to>
      <xdr:col>1</xdr:col>
      <xdr:colOff>710453</xdr:colOff>
      <xdr:row>32</xdr:row>
      <xdr:rowOff>17929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2912" y="5071782"/>
          <a:ext cx="777688" cy="30255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</a:t>
          </a:r>
        </a:p>
      </xdr:txBody>
    </xdr:sp>
    <xdr:clientData/>
  </xdr:twoCellAnchor>
  <xdr:twoCellAnchor>
    <xdr:from>
      <xdr:col>1</xdr:col>
      <xdr:colOff>395088</xdr:colOff>
      <xdr:row>46</xdr:row>
      <xdr:rowOff>0</xdr:rowOff>
    </xdr:from>
    <xdr:to>
      <xdr:col>2</xdr:col>
      <xdr:colOff>0</xdr:colOff>
      <xdr:row>46</xdr:row>
      <xdr:rowOff>272143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B6C8B39-AADA-42AD-89EE-8D7F3D066427}"/>
            </a:ext>
          </a:extLst>
        </xdr:cNvPr>
        <xdr:cNvSpPr/>
      </xdr:nvSpPr>
      <xdr:spPr>
        <a:xfrm>
          <a:off x="675235" y="6633882"/>
          <a:ext cx="703089" cy="27214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サイズ</a:t>
          </a:r>
        </a:p>
      </xdr:txBody>
    </xdr:sp>
    <xdr:clientData/>
  </xdr:twoCellAnchor>
  <xdr:twoCellAnchor>
    <xdr:from>
      <xdr:col>0</xdr:col>
      <xdr:colOff>212912</xdr:colOff>
      <xdr:row>46</xdr:row>
      <xdr:rowOff>298076</xdr:rowOff>
    </xdr:from>
    <xdr:to>
      <xdr:col>1</xdr:col>
      <xdr:colOff>710453</xdr:colOff>
      <xdr:row>48</xdr:row>
      <xdr:rowOff>17929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2214210C-FB59-4F30-AE27-EDCA1ACAE146}"/>
            </a:ext>
          </a:extLst>
        </xdr:cNvPr>
        <xdr:cNvSpPr/>
      </xdr:nvSpPr>
      <xdr:spPr>
        <a:xfrm>
          <a:off x="212912" y="6931958"/>
          <a:ext cx="777688" cy="30255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</a:t>
          </a:r>
        </a:p>
      </xdr:txBody>
    </xdr:sp>
    <xdr:clientData/>
  </xdr:twoCellAnchor>
  <xdr:twoCellAnchor>
    <xdr:from>
      <xdr:col>1</xdr:col>
      <xdr:colOff>463123</xdr:colOff>
      <xdr:row>62</xdr:row>
      <xdr:rowOff>13608</xdr:rowOff>
    </xdr:from>
    <xdr:to>
      <xdr:col>2</xdr:col>
      <xdr:colOff>108856</xdr:colOff>
      <xdr:row>62</xdr:row>
      <xdr:rowOff>285751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D6F18B19-EFD0-4B86-A1A9-65B50A3A460A}"/>
            </a:ext>
          </a:extLst>
        </xdr:cNvPr>
        <xdr:cNvSpPr/>
      </xdr:nvSpPr>
      <xdr:spPr>
        <a:xfrm>
          <a:off x="743270" y="6647490"/>
          <a:ext cx="743910" cy="27214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サイズ</a:t>
          </a:r>
        </a:p>
      </xdr:txBody>
    </xdr:sp>
    <xdr:clientData/>
  </xdr:twoCellAnchor>
  <xdr:twoCellAnchor>
    <xdr:from>
      <xdr:col>0</xdr:col>
      <xdr:colOff>212912</xdr:colOff>
      <xdr:row>62</xdr:row>
      <xdr:rowOff>298076</xdr:rowOff>
    </xdr:from>
    <xdr:to>
      <xdr:col>1</xdr:col>
      <xdr:colOff>710453</xdr:colOff>
      <xdr:row>64</xdr:row>
      <xdr:rowOff>17929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DBFAC9C4-6996-4D34-853F-5C3A4E1C34D1}"/>
            </a:ext>
          </a:extLst>
        </xdr:cNvPr>
        <xdr:cNvSpPr/>
      </xdr:nvSpPr>
      <xdr:spPr>
        <a:xfrm>
          <a:off x="212912" y="6931958"/>
          <a:ext cx="777688" cy="30255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97"/>
  <sheetViews>
    <sheetView tabSelected="1" view="pageBreakPreview" topLeftCell="A6" zoomScale="85" zoomScaleNormal="70" zoomScaleSheetLayoutView="85" workbookViewId="0">
      <selection activeCell="E4" sqref="E4"/>
    </sheetView>
  </sheetViews>
  <sheetFormatPr defaultColWidth="9" defaultRowHeight="15.75" x14ac:dyDescent="0.4"/>
  <cols>
    <col min="1" max="1" width="3.625" style="4" customWidth="1"/>
    <col min="2" max="2" width="14.375" style="4" customWidth="1"/>
    <col min="3" max="3" width="7.625" style="4" customWidth="1"/>
    <col min="4" max="4" width="6.625" style="4" customWidth="1"/>
    <col min="5" max="5" width="7.625" style="4" customWidth="1"/>
    <col min="6" max="6" width="6.625" style="4" customWidth="1"/>
    <col min="7" max="7" width="7.625" style="4" customWidth="1"/>
    <col min="8" max="8" width="6.625" style="4" customWidth="1"/>
    <col min="9" max="9" width="7.625" style="4" customWidth="1"/>
    <col min="10" max="10" width="6.625" style="4" customWidth="1"/>
    <col min="11" max="11" width="7.625" style="4" customWidth="1"/>
    <col min="12" max="12" width="6.625" style="4" customWidth="1"/>
    <col min="13" max="13" width="7.625" style="4" customWidth="1"/>
    <col min="14" max="14" width="6.625" style="4" customWidth="1"/>
    <col min="15" max="15" width="7.625" style="4" customWidth="1"/>
    <col min="16" max="16" width="6.625" style="4" customWidth="1"/>
    <col min="17" max="17" width="7.625" style="4" customWidth="1"/>
    <col min="18" max="18" width="6.625" style="4" customWidth="1"/>
    <col min="19" max="19" width="3.625" style="4" customWidth="1"/>
    <col min="20" max="22" width="9" style="4"/>
    <col min="23" max="16384" width="9" style="1"/>
  </cols>
  <sheetData>
    <row r="2" spans="1:22" x14ac:dyDescent="0.4">
      <c r="B2" s="4" t="s">
        <v>25</v>
      </c>
      <c r="L2" s="6"/>
      <c r="N2" s="6"/>
      <c r="O2" s="6" t="s">
        <v>18</v>
      </c>
      <c r="P2" s="6" t="s">
        <v>4</v>
      </c>
      <c r="Q2" s="6" t="s">
        <v>5</v>
      </c>
      <c r="R2" s="6" t="s">
        <v>6</v>
      </c>
    </row>
    <row r="3" spans="1:22" x14ac:dyDescent="0.4">
      <c r="B3" s="122" t="s">
        <v>26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1:22" s="2" customFormat="1" ht="17.25" customHeight="1" x14ac:dyDescent="0.4">
      <c r="A4" s="5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s="2" customFormat="1" ht="17.25" customHeight="1" x14ac:dyDescent="0.4">
      <c r="A5" s="5"/>
      <c r="B5" s="4" t="s">
        <v>27</v>
      </c>
      <c r="C5" s="5"/>
      <c r="D5" s="5"/>
      <c r="E5" s="5"/>
      <c r="F5" s="5"/>
      <c r="G5" s="8"/>
      <c r="H5" s="4"/>
      <c r="I5" s="4"/>
      <c r="J5" s="4"/>
      <c r="K5" s="4"/>
      <c r="L5" s="8"/>
      <c r="M5" s="9"/>
      <c r="N5" s="9"/>
      <c r="O5" s="9"/>
      <c r="P5" s="9"/>
      <c r="Q5" s="9"/>
      <c r="R5" s="9"/>
      <c r="S5" s="5"/>
      <c r="T5" s="5"/>
      <c r="U5" s="5"/>
      <c r="V5" s="5"/>
    </row>
    <row r="6" spans="1:22" s="2" customFormat="1" ht="17.25" customHeight="1" x14ac:dyDescent="0.4">
      <c r="A6" s="5"/>
      <c r="B6" s="4" t="s">
        <v>28</v>
      </c>
      <c r="C6" s="5"/>
      <c r="D6" s="5"/>
      <c r="E6" s="5"/>
      <c r="F6" s="5"/>
      <c r="G6" s="4"/>
      <c r="H6" s="4"/>
      <c r="I6" s="4"/>
      <c r="J6" s="4"/>
      <c r="K6" s="4"/>
      <c r="L6" s="4"/>
      <c r="M6" s="9"/>
      <c r="N6" s="9"/>
      <c r="O6" s="9"/>
      <c r="P6" s="9"/>
      <c r="Q6" s="9"/>
      <c r="R6" s="9"/>
      <c r="S6" s="5"/>
      <c r="T6" s="5"/>
      <c r="U6" s="5"/>
      <c r="V6" s="5"/>
    </row>
    <row r="7" spans="1:22" s="2" customFormat="1" ht="17.25" customHeight="1" x14ac:dyDescent="0.4">
      <c r="A7" s="5"/>
      <c r="B7" s="7"/>
      <c r="C7" s="5"/>
      <c r="D7" s="5"/>
      <c r="E7" s="5"/>
      <c r="F7" s="5"/>
      <c r="G7" s="4"/>
      <c r="H7" s="4"/>
      <c r="I7" s="4"/>
      <c r="J7" s="123" t="s">
        <v>31</v>
      </c>
      <c r="K7" s="123"/>
      <c r="L7" s="124"/>
      <c r="M7" s="124"/>
      <c r="N7" s="124"/>
      <c r="O7" s="124"/>
      <c r="P7" s="124"/>
      <c r="Q7" s="124"/>
      <c r="R7" s="124"/>
      <c r="S7" s="5"/>
      <c r="T7" s="5"/>
      <c r="U7" s="5"/>
      <c r="V7" s="5"/>
    </row>
    <row r="8" spans="1:22" s="2" customFormat="1" ht="17.25" customHeight="1" x14ac:dyDescent="0.4">
      <c r="A8" s="5"/>
      <c r="B8" s="7"/>
      <c r="C8" s="5"/>
      <c r="D8" s="5"/>
      <c r="E8" s="5"/>
      <c r="F8" s="5"/>
      <c r="G8" s="8"/>
      <c r="H8" s="4"/>
      <c r="I8" s="4"/>
      <c r="J8" s="123" t="s">
        <v>29</v>
      </c>
      <c r="K8" s="123"/>
      <c r="L8" s="124"/>
      <c r="M8" s="124"/>
      <c r="N8" s="124"/>
      <c r="O8" s="124"/>
      <c r="P8" s="124"/>
      <c r="Q8" s="124"/>
      <c r="R8" s="124"/>
      <c r="S8" s="10"/>
      <c r="T8" s="5"/>
      <c r="U8" s="5"/>
      <c r="V8" s="5"/>
    </row>
    <row r="9" spans="1:22" s="2" customFormat="1" ht="17.25" customHeight="1" x14ac:dyDescent="0.4">
      <c r="A9" s="5"/>
      <c r="B9" s="5"/>
      <c r="C9" s="5"/>
      <c r="D9" s="5"/>
      <c r="E9" s="5"/>
      <c r="F9" s="5"/>
      <c r="G9" s="4"/>
      <c r="H9" s="4"/>
      <c r="I9" s="4"/>
      <c r="J9" s="123" t="s">
        <v>30</v>
      </c>
      <c r="K9" s="123"/>
      <c r="L9" s="124"/>
      <c r="M9" s="124"/>
      <c r="N9" s="124"/>
      <c r="O9" s="124"/>
      <c r="P9" s="124"/>
      <c r="Q9" s="124"/>
      <c r="R9" s="124"/>
      <c r="S9" s="5"/>
      <c r="T9" s="5"/>
      <c r="U9" s="5"/>
      <c r="V9" s="5"/>
    </row>
    <row r="10" spans="1:22" s="2" customFormat="1" ht="17.25" customHeight="1" x14ac:dyDescent="0.4">
      <c r="A10" s="5"/>
      <c r="B10" s="5"/>
      <c r="C10" s="5"/>
      <c r="D10" s="5"/>
      <c r="E10" s="5"/>
      <c r="F10" s="5"/>
      <c r="G10" s="4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2" customFormat="1" ht="17.25" customHeight="1" x14ac:dyDescent="0.4">
      <c r="A11" s="5"/>
      <c r="B11" s="5" t="s">
        <v>32</v>
      </c>
      <c r="C11" s="5"/>
      <c r="D11" s="5"/>
      <c r="E11" s="5"/>
      <c r="F11" s="5"/>
      <c r="G11" s="8"/>
      <c r="H11" s="4"/>
      <c r="I11" s="4"/>
      <c r="J11" s="4"/>
      <c r="K11" s="4"/>
      <c r="L11" s="8"/>
      <c r="M11" s="9"/>
      <c r="N11" s="9"/>
      <c r="O11" s="9"/>
      <c r="P11" s="9"/>
      <c r="Q11" s="9"/>
      <c r="R11" s="9"/>
      <c r="S11" s="5"/>
      <c r="T11" s="5"/>
      <c r="U11" s="5"/>
      <c r="V11" s="5"/>
    </row>
    <row r="12" spans="1:22" s="2" customForma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9"/>
      <c r="N12" s="9"/>
      <c r="O12" s="9"/>
      <c r="P12" s="9"/>
      <c r="Q12" s="9"/>
      <c r="R12" s="9"/>
      <c r="S12" s="5"/>
      <c r="T12" s="5"/>
      <c r="U12" s="5"/>
      <c r="V12" s="5"/>
    </row>
    <row r="13" spans="1:22" x14ac:dyDescent="0.4">
      <c r="B13" s="11" t="s">
        <v>33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22" ht="16.5" thickBot="1" x14ac:dyDescent="0.45">
      <c r="B14" s="13" t="s">
        <v>35</v>
      </c>
      <c r="Q14" s="6"/>
      <c r="R14" s="6" t="s">
        <v>19</v>
      </c>
    </row>
    <row r="15" spans="1:22" ht="30" customHeight="1" x14ac:dyDescent="0.4">
      <c r="B15" s="118"/>
      <c r="C15" s="120">
        <v>60</v>
      </c>
      <c r="D15" s="113"/>
      <c r="E15" s="113">
        <v>80</v>
      </c>
      <c r="F15" s="113"/>
      <c r="G15" s="113">
        <v>100</v>
      </c>
      <c r="H15" s="113"/>
      <c r="I15" s="113">
        <v>140</v>
      </c>
      <c r="J15" s="113"/>
      <c r="K15" s="113">
        <v>160</v>
      </c>
      <c r="L15" s="113"/>
      <c r="M15" s="113">
        <v>180</v>
      </c>
      <c r="N15" s="113"/>
      <c r="O15" s="113">
        <v>200</v>
      </c>
      <c r="P15" s="113"/>
      <c r="Q15" s="113">
        <v>220</v>
      </c>
      <c r="R15" s="125"/>
    </row>
    <row r="16" spans="1:22" ht="15.95" customHeight="1" thickBot="1" x14ac:dyDescent="0.45">
      <c r="B16" s="119"/>
      <c r="C16" s="14" t="s">
        <v>0</v>
      </c>
      <c r="D16" s="15" t="s">
        <v>1</v>
      </c>
      <c r="E16" s="16" t="s">
        <v>0</v>
      </c>
      <c r="F16" s="15" t="s">
        <v>1</v>
      </c>
      <c r="G16" s="16" t="s">
        <v>0</v>
      </c>
      <c r="H16" s="15" t="s">
        <v>1</v>
      </c>
      <c r="I16" s="16" t="s">
        <v>0</v>
      </c>
      <c r="J16" s="15" t="s">
        <v>1</v>
      </c>
      <c r="K16" s="16" t="s">
        <v>0</v>
      </c>
      <c r="L16" s="15" t="s">
        <v>1</v>
      </c>
      <c r="M16" s="16" t="s">
        <v>0</v>
      </c>
      <c r="N16" s="15" t="s">
        <v>1</v>
      </c>
      <c r="O16" s="16" t="s">
        <v>0</v>
      </c>
      <c r="P16" s="15" t="s">
        <v>1</v>
      </c>
      <c r="Q16" s="16" t="s">
        <v>0</v>
      </c>
      <c r="R16" s="17" t="s">
        <v>1</v>
      </c>
    </row>
    <row r="17" spans="1:22" ht="15.95" customHeight="1" x14ac:dyDescent="0.4">
      <c r="B17" s="18" t="s">
        <v>7</v>
      </c>
      <c r="C17" s="38">
        <v>59</v>
      </c>
      <c r="D17" s="39"/>
      <c r="E17" s="40">
        <v>348</v>
      </c>
      <c r="F17" s="39"/>
      <c r="G17" s="41">
        <v>70</v>
      </c>
      <c r="H17" s="39"/>
      <c r="I17" s="40">
        <v>28</v>
      </c>
      <c r="J17" s="39"/>
      <c r="K17" s="41">
        <v>2</v>
      </c>
      <c r="L17" s="39"/>
      <c r="M17" s="41">
        <v>2</v>
      </c>
      <c r="N17" s="39"/>
      <c r="O17" s="41">
        <v>2</v>
      </c>
      <c r="P17" s="39"/>
      <c r="Q17" s="40">
        <v>0</v>
      </c>
      <c r="R17" s="42"/>
    </row>
    <row r="18" spans="1:22" ht="15.95" customHeight="1" x14ac:dyDescent="0.4">
      <c r="B18" s="19" t="s">
        <v>44</v>
      </c>
      <c r="C18" s="43">
        <v>79</v>
      </c>
      <c r="D18" s="44"/>
      <c r="E18" s="45">
        <v>460</v>
      </c>
      <c r="F18" s="44"/>
      <c r="G18" s="46">
        <v>72</v>
      </c>
      <c r="H18" s="44"/>
      <c r="I18" s="45">
        <v>36</v>
      </c>
      <c r="J18" s="44"/>
      <c r="K18" s="46">
        <v>3</v>
      </c>
      <c r="L18" s="44"/>
      <c r="M18" s="46">
        <v>5</v>
      </c>
      <c r="N18" s="44"/>
      <c r="O18" s="46">
        <v>0</v>
      </c>
      <c r="P18" s="44"/>
      <c r="Q18" s="45">
        <v>0</v>
      </c>
      <c r="R18" s="47"/>
    </row>
    <row r="19" spans="1:22" ht="15.95" customHeight="1" x14ac:dyDescent="0.4">
      <c r="B19" s="19" t="s">
        <v>9</v>
      </c>
      <c r="C19" s="43">
        <v>1445</v>
      </c>
      <c r="D19" s="44"/>
      <c r="E19" s="45">
        <v>13603</v>
      </c>
      <c r="F19" s="44"/>
      <c r="G19" s="46">
        <v>1628</v>
      </c>
      <c r="H19" s="44"/>
      <c r="I19" s="45">
        <v>545</v>
      </c>
      <c r="J19" s="44"/>
      <c r="K19" s="46">
        <v>66</v>
      </c>
      <c r="L19" s="44"/>
      <c r="M19" s="46">
        <v>37</v>
      </c>
      <c r="N19" s="44"/>
      <c r="O19" s="46">
        <v>8</v>
      </c>
      <c r="P19" s="44"/>
      <c r="Q19" s="45">
        <v>2</v>
      </c>
      <c r="R19" s="47"/>
    </row>
    <row r="20" spans="1:22" ht="15.95" customHeight="1" x14ac:dyDescent="0.4">
      <c r="B20" s="18" t="s">
        <v>10</v>
      </c>
      <c r="C20" s="38">
        <v>240</v>
      </c>
      <c r="D20" s="39"/>
      <c r="E20" s="40">
        <v>399</v>
      </c>
      <c r="F20" s="39"/>
      <c r="G20" s="41">
        <v>65</v>
      </c>
      <c r="H20" s="39"/>
      <c r="I20" s="40">
        <v>28</v>
      </c>
      <c r="J20" s="39"/>
      <c r="K20" s="41">
        <v>7</v>
      </c>
      <c r="L20" s="39"/>
      <c r="M20" s="41">
        <v>2</v>
      </c>
      <c r="N20" s="39"/>
      <c r="O20" s="41">
        <v>2</v>
      </c>
      <c r="P20" s="39"/>
      <c r="Q20" s="40">
        <v>2</v>
      </c>
      <c r="R20" s="42"/>
    </row>
    <row r="21" spans="1:22" ht="15.95" customHeight="1" x14ac:dyDescent="0.4">
      <c r="B21" s="19" t="s">
        <v>11</v>
      </c>
      <c r="C21" s="43">
        <v>20</v>
      </c>
      <c r="D21" s="44"/>
      <c r="E21" s="45">
        <v>234</v>
      </c>
      <c r="F21" s="44"/>
      <c r="G21" s="46">
        <v>38</v>
      </c>
      <c r="H21" s="44"/>
      <c r="I21" s="45">
        <v>5</v>
      </c>
      <c r="J21" s="44"/>
      <c r="K21" s="46">
        <v>0</v>
      </c>
      <c r="L21" s="44"/>
      <c r="M21" s="46">
        <v>0</v>
      </c>
      <c r="N21" s="44"/>
      <c r="O21" s="46">
        <v>0</v>
      </c>
      <c r="P21" s="44"/>
      <c r="Q21" s="45">
        <v>0</v>
      </c>
      <c r="R21" s="47"/>
    </row>
    <row r="22" spans="1:22" ht="15.95" customHeight="1" x14ac:dyDescent="0.4">
      <c r="B22" s="18" t="s">
        <v>12</v>
      </c>
      <c r="C22" s="38">
        <v>180</v>
      </c>
      <c r="D22" s="39"/>
      <c r="E22" s="40">
        <v>2749</v>
      </c>
      <c r="F22" s="39"/>
      <c r="G22" s="41">
        <v>286</v>
      </c>
      <c r="H22" s="39"/>
      <c r="I22" s="40">
        <v>129</v>
      </c>
      <c r="J22" s="39"/>
      <c r="K22" s="41">
        <v>21</v>
      </c>
      <c r="L22" s="39"/>
      <c r="M22" s="41">
        <v>10</v>
      </c>
      <c r="N22" s="39"/>
      <c r="O22" s="41">
        <v>11</v>
      </c>
      <c r="P22" s="39"/>
      <c r="Q22" s="40">
        <v>5</v>
      </c>
      <c r="R22" s="42"/>
    </row>
    <row r="23" spans="1:22" ht="15.95" customHeight="1" x14ac:dyDescent="0.4">
      <c r="B23" s="19" t="s">
        <v>13</v>
      </c>
      <c r="C23" s="43">
        <v>291</v>
      </c>
      <c r="D23" s="44"/>
      <c r="E23" s="45">
        <v>3821</v>
      </c>
      <c r="F23" s="44"/>
      <c r="G23" s="46">
        <v>471</v>
      </c>
      <c r="H23" s="44"/>
      <c r="I23" s="45">
        <v>128</v>
      </c>
      <c r="J23" s="44"/>
      <c r="K23" s="46">
        <v>13</v>
      </c>
      <c r="L23" s="44"/>
      <c r="M23" s="46">
        <v>15</v>
      </c>
      <c r="N23" s="44"/>
      <c r="O23" s="46">
        <v>2</v>
      </c>
      <c r="P23" s="44"/>
      <c r="Q23" s="45">
        <v>0</v>
      </c>
      <c r="R23" s="47"/>
    </row>
    <row r="24" spans="1:22" ht="15.95" customHeight="1" x14ac:dyDescent="0.4">
      <c r="B24" s="18" t="s">
        <v>14</v>
      </c>
      <c r="C24" s="38">
        <v>75</v>
      </c>
      <c r="D24" s="39"/>
      <c r="E24" s="40">
        <v>625</v>
      </c>
      <c r="F24" s="39"/>
      <c r="G24" s="41">
        <v>74</v>
      </c>
      <c r="H24" s="39"/>
      <c r="I24" s="40">
        <v>39</v>
      </c>
      <c r="J24" s="39"/>
      <c r="K24" s="41">
        <v>2</v>
      </c>
      <c r="L24" s="39"/>
      <c r="M24" s="41">
        <v>0</v>
      </c>
      <c r="N24" s="39"/>
      <c r="O24" s="41">
        <v>2</v>
      </c>
      <c r="P24" s="39"/>
      <c r="Q24" s="40">
        <v>0</v>
      </c>
      <c r="R24" s="42"/>
    </row>
    <row r="25" spans="1:22" ht="15.95" customHeight="1" x14ac:dyDescent="0.4">
      <c r="B25" s="19" t="s">
        <v>15</v>
      </c>
      <c r="C25" s="43">
        <v>34</v>
      </c>
      <c r="D25" s="44"/>
      <c r="E25" s="45">
        <v>263</v>
      </c>
      <c r="F25" s="44"/>
      <c r="G25" s="46">
        <v>29</v>
      </c>
      <c r="H25" s="44"/>
      <c r="I25" s="45">
        <v>10</v>
      </c>
      <c r="J25" s="44"/>
      <c r="K25" s="46">
        <v>2</v>
      </c>
      <c r="L25" s="44"/>
      <c r="M25" s="46">
        <v>3</v>
      </c>
      <c r="N25" s="44"/>
      <c r="O25" s="46">
        <v>0</v>
      </c>
      <c r="P25" s="44"/>
      <c r="Q25" s="45">
        <v>0</v>
      </c>
      <c r="R25" s="47"/>
    </row>
    <row r="26" spans="1:22" ht="15.95" customHeight="1" x14ac:dyDescent="0.4">
      <c r="B26" s="19" t="s">
        <v>16</v>
      </c>
      <c r="C26" s="43">
        <v>113</v>
      </c>
      <c r="D26" s="44"/>
      <c r="E26" s="45">
        <v>765</v>
      </c>
      <c r="F26" s="44"/>
      <c r="G26" s="46">
        <v>113</v>
      </c>
      <c r="H26" s="44"/>
      <c r="I26" s="45">
        <v>49</v>
      </c>
      <c r="J26" s="44"/>
      <c r="K26" s="46">
        <v>2</v>
      </c>
      <c r="L26" s="44"/>
      <c r="M26" s="46">
        <v>2</v>
      </c>
      <c r="N26" s="44"/>
      <c r="O26" s="46">
        <v>3</v>
      </c>
      <c r="P26" s="44"/>
      <c r="Q26" s="45">
        <v>2</v>
      </c>
      <c r="R26" s="47"/>
    </row>
    <row r="27" spans="1:22" ht="15.95" customHeight="1" thickBot="1" x14ac:dyDescent="0.45">
      <c r="B27" s="20" t="s">
        <v>17</v>
      </c>
      <c r="C27" s="48">
        <v>26</v>
      </c>
      <c r="D27" s="49"/>
      <c r="E27" s="50">
        <v>146</v>
      </c>
      <c r="F27" s="49"/>
      <c r="G27" s="51">
        <v>28</v>
      </c>
      <c r="H27" s="49"/>
      <c r="I27" s="50">
        <v>2</v>
      </c>
      <c r="J27" s="49"/>
      <c r="K27" s="51">
        <v>2</v>
      </c>
      <c r="L27" s="49"/>
      <c r="M27" s="51">
        <v>0</v>
      </c>
      <c r="N27" s="49"/>
      <c r="O27" s="51">
        <v>0</v>
      </c>
      <c r="P27" s="49"/>
      <c r="Q27" s="50">
        <v>0</v>
      </c>
      <c r="R27" s="52"/>
    </row>
    <row r="28" spans="1:22" s="3" customFormat="1" ht="15.95" customHeight="1" thickBot="1" x14ac:dyDescent="0.45">
      <c r="A28" s="21"/>
      <c r="B28" s="22" t="s">
        <v>2</v>
      </c>
      <c r="C28" s="106">
        <f>SUMPRODUCT(C17:C27,D17:D27)</f>
        <v>0</v>
      </c>
      <c r="D28" s="107"/>
      <c r="E28" s="106">
        <f>SUMPRODUCT(E17:E27,F17:F27)</f>
        <v>0</v>
      </c>
      <c r="F28" s="107"/>
      <c r="G28" s="106">
        <f>SUMPRODUCT(G17:G27,H17:H27)</f>
        <v>0</v>
      </c>
      <c r="H28" s="107"/>
      <c r="I28" s="106">
        <f>SUMPRODUCT(I17:I27,J17:J27)</f>
        <v>0</v>
      </c>
      <c r="J28" s="107"/>
      <c r="K28" s="106">
        <f>SUMPRODUCT(K17:K27,L17:L27)</f>
        <v>0</v>
      </c>
      <c r="L28" s="107"/>
      <c r="M28" s="106">
        <f>SUMPRODUCT(M17:M27,N17:N27)</f>
        <v>0</v>
      </c>
      <c r="N28" s="107"/>
      <c r="O28" s="106">
        <f>SUMPRODUCT(O17:O27,P17:P27)</f>
        <v>0</v>
      </c>
      <c r="P28" s="107"/>
      <c r="Q28" s="106">
        <f>SUMPRODUCT(Q17:Q27,R17:R27)</f>
        <v>0</v>
      </c>
      <c r="R28" s="108"/>
      <c r="S28" s="21"/>
      <c r="T28" s="21"/>
      <c r="U28" s="21"/>
      <c r="V28" s="21"/>
    </row>
    <row r="30" spans="1:22" ht="16.5" thickBot="1" x14ac:dyDescent="0.45">
      <c r="B30" s="13" t="s">
        <v>36</v>
      </c>
      <c r="Q30" s="6"/>
      <c r="R30" s="6" t="s">
        <v>19</v>
      </c>
    </row>
    <row r="31" spans="1:22" ht="30" customHeight="1" x14ac:dyDescent="0.4">
      <c r="B31" s="118"/>
      <c r="C31" s="120">
        <v>60</v>
      </c>
      <c r="D31" s="113"/>
      <c r="E31" s="111">
        <v>80</v>
      </c>
      <c r="F31" s="112"/>
      <c r="G31" s="111">
        <v>100</v>
      </c>
      <c r="H31" s="112"/>
      <c r="I31" s="113">
        <v>140</v>
      </c>
      <c r="J31" s="113"/>
      <c r="K31" s="113">
        <v>160</v>
      </c>
      <c r="L31" s="113"/>
      <c r="M31" s="103"/>
      <c r="N31" s="104"/>
      <c r="O31" s="103"/>
      <c r="P31" s="104"/>
      <c r="Q31" s="103"/>
      <c r="R31" s="105"/>
    </row>
    <row r="32" spans="1:22" ht="15.95" customHeight="1" thickBot="1" x14ac:dyDescent="0.45">
      <c r="B32" s="119"/>
      <c r="C32" s="14" t="s">
        <v>0</v>
      </c>
      <c r="D32" s="15" t="s">
        <v>1</v>
      </c>
      <c r="E32" s="16" t="s">
        <v>0</v>
      </c>
      <c r="F32" s="15" t="s">
        <v>1</v>
      </c>
      <c r="G32" s="16" t="s">
        <v>0</v>
      </c>
      <c r="H32" s="15" t="s">
        <v>1</v>
      </c>
      <c r="I32" s="16" t="s">
        <v>0</v>
      </c>
      <c r="J32" s="15" t="s">
        <v>1</v>
      </c>
      <c r="K32" s="16" t="s">
        <v>0</v>
      </c>
      <c r="L32" s="15" t="s">
        <v>1</v>
      </c>
      <c r="M32" s="23"/>
      <c r="N32" s="24"/>
      <c r="O32" s="23"/>
      <c r="P32" s="24"/>
      <c r="Q32" s="23"/>
      <c r="R32" s="25"/>
    </row>
    <row r="33" spans="1:22" ht="15.95" customHeight="1" x14ac:dyDescent="0.4">
      <c r="B33" s="18" t="s">
        <v>7</v>
      </c>
      <c r="C33" s="38">
        <v>193</v>
      </c>
      <c r="D33" s="39"/>
      <c r="E33" s="40">
        <v>46</v>
      </c>
      <c r="F33" s="39"/>
      <c r="G33" s="41">
        <v>5</v>
      </c>
      <c r="H33" s="39"/>
      <c r="I33" s="40">
        <v>0</v>
      </c>
      <c r="J33" s="39"/>
      <c r="K33" s="40">
        <v>0</v>
      </c>
      <c r="L33" s="39"/>
      <c r="M33" s="26"/>
      <c r="N33" s="27"/>
      <c r="O33" s="26"/>
      <c r="P33" s="27"/>
      <c r="Q33" s="28"/>
      <c r="R33" s="29"/>
    </row>
    <row r="34" spans="1:22" ht="15.95" customHeight="1" x14ac:dyDescent="0.4">
      <c r="B34" s="19" t="s">
        <v>44</v>
      </c>
      <c r="C34" s="43">
        <v>550</v>
      </c>
      <c r="D34" s="44"/>
      <c r="E34" s="45">
        <v>196</v>
      </c>
      <c r="F34" s="44"/>
      <c r="G34" s="46">
        <v>23</v>
      </c>
      <c r="H34" s="44"/>
      <c r="I34" s="45">
        <v>0</v>
      </c>
      <c r="J34" s="44"/>
      <c r="K34" s="45">
        <v>0</v>
      </c>
      <c r="L34" s="44"/>
      <c r="M34" s="30"/>
      <c r="N34" s="31"/>
      <c r="O34" s="30"/>
      <c r="P34" s="31"/>
      <c r="Q34" s="32"/>
      <c r="R34" s="33"/>
    </row>
    <row r="35" spans="1:22" ht="15.95" customHeight="1" x14ac:dyDescent="0.4">
      <c r="B35" s="19" t="s">
        <v>9</v>
      </c>
      <c r="C35" s="43">
        <v>10481</v>
      </c>
      <c r="D35" s="44"/>
      <c r="E35" s="45">
        <v>3003</v>
      </c>
      <c r="F35" s="44"/>
      <c r="G35" s="46">
        <v>184</v>
      </c>
      <c r="H35" s="44"/>
      <c r="I35" s="45">
        <v>0</v>
      </c>
      <c r="J35" s="44"/>
      <c r="K35" s="45">
        <v>2</v>
      </c>
      <c r="L35" s="44"/>
      <c r="M35" s="30"/>
      <c r="N35" s="31"/>
      <c r="O35" s="30"/>
      <c r="P35" s="31"/>
      <c r="Q35" s="32"/>
      <c r="R35" s="33"/>
    </row>
    <row r="36" spans="1:22" ht="15.95" customHeight="1" x14ac:dyDescent="0.4">
      <c r="B36" s="18" t="s">
        <v>10</v>
      </c>
      <c r="C36" s="38">
        <v>530</v>
      </c>
      <c r="D36" s="39"/>
      <c r="E36" s="40">
        <v>178</v>
      </c>
      <c r="F36" s="39"/>
      <c r="G36" s="41">
        <v>5</v>
      </c>
      <c r="H36" s="39"/>
      <c r="I36" s="40">
        <v>0</v>
      </c>
      <c r="J36" s="39"/>
      <c r="K36" s="40">
        <v>0</v>
      </c>
      <c r="L36" s="39"/>
      <c r="M36" s="26"/>
      <c r="N36" s="27"/>
      <c r="O36" s="26"/>
      <c r="P36" s="27"/>
      <c r="Q36" s="28"/>
      <c r="R36" s="29"/>
    </row>
    <row r="37" spans="1:22" ht="15.95" customHeight="1" x14ac:dyDescent="0.4">
      <c r="B37" s="19" t="s">
        <v>11</v>
      </c>
      <c r="C37" s="43">
        <v>247</v>
      </c>
      <c r="D37" s="44"/>
      <c r="E37" s="45">
        <v>64</v>
      </c>
      <c r="F37" s="44"/>
      <c r="G37" s="46">
        <v>3</v>
      </c>
      <c r="H37" s="44"/>
      <c r="I37" s="45">
        <v>0</v>
      </c>
      <c r="J37" s="44"/>
      <c r="K37" s="45">
        <v>0</v>
      </c>
      <c r="L37" s="44"/>
      <c r="M37" s="30"/>
      <c r="N37" s="31"/>
      <c r="O37" s="30"/>
      <c r="P37" s="31"/>
      <c r="Q37" s="32"/>
      <c r="R37" s="33"/>
    </row>
    <row r="38" spans="1:22" ht="15.95" customHeight="1" x14ac:dyDescent="0.4">
      <c r="B38" s="18" t="s">
        <v>12</v>
      </c>
      <c r="C38" s="38">
        <v>1184</v>
      </c>
      <c r="D38" s="39"/>
      <c r="E38" s="40">
        <v>316</v>
      </c>
      <c r="F38" s="39"/>
      <c r="G38" s="41">
        <v>31</v>
      </c>
      <c r="H38" s="39"/>
      <c r="I38" s="40">
        <v>0</v>
      </c>
      <c r="J38" s="39"/>
      <c r="K38" s="40">
        <v>0</v>
      </c>
      <c r="L38" s="39"/>
      <c r="M38" s="26"/>
      <c r="N38" s="27"/>
      <c r="O38" s="26"/>
      <c r="P38" s="27"/>
      <c r="Q38" s="28"/>
      <c r="R38" s="29"/>
    </row>
    <row r="39" spans="1:22" ht="15.95" customHeight="1" x14ac:dyDescent="0.4">
      <c r="B39" s="19" t="s">
        <v>13</v>
      </c>
      <c r="C39" s="43">
        <v>1694</v>
      </c>
      <c r="D39" s="44"/>
      <c r="E39" s="45">
        <v>445</v>
      </c>
      <c r="F39" s="44"/>
      <c r="G39" s="46">
        <v>25</v>
      </c>
      <c r="H39" s="44"/>
      <c r="I39" s="45">
        <v>0</v>
      </c>
      <c r="J39" s="44"/>
      <c r="K39" s="45">
        <v>0</v>
      </c>
      <c r="L39" s="44"/>
      <c r="M39" s="30"/>
      <c r="N39" s="31"/>
      <c r="O39" s="30"/>
      <c r="P39" s="31"/>
      <c r="Q39" s="32"/>
      <c r="R39" s="33"/>
    </row>
    <row r="40" spans="1:22" ht="15.95" customHeight="1" x14ac:dyDescent="0.4">
      <c r="B40" s="18" t="s">
        <v>14</v>
      </c>
      <c r="C40" s="38">
        <v>363</v>
      </c>
      <c r="D40" s="39"/>
      <c r="E40" s="40">
        <v>110</v>
      </c>
      <c r="F40" s="39"/>
      <c r="G40" s="41">
        <v>2</v>
      </c>
      <c r="H40" s="39"/>
      <c r="I40" s="40">
        <v>0</v>
      </c>
      <c r="J40" s="39"/>
      <c r="K40" s="40">
        <v>0</v>
      </c>
      <c r="L40" s="39"/>
      <c r="M40" s="26"/>
      <c r="N40" s="27"/>
      <c r="O40" s="26"/>
      <c r="P40" s="27"/>
      <c r="Q40" s="28"/>
      <c r="R40" s="29"/>
    </row>
    <row r="41" spans="1:22" ht="15.95" customHeight="1" x14ac:dyDescent="0.4">
      <c r="B41" s="19" t="s">
        <v>15</v>
      </c>
      <c r="C41" s="43">
        <v>182</v>
      </c>
      <c r="D41" s="44"/>
      <c r="E41" s="45">
        <v>43</v>
      </c>
      <c r="F41" s="44"/>
      <c r="G41" s="46">
        <v>7</v>
      </c>
      <c r="H41" s="44"/>
      <c r="I41" s="45">
        <v>0</v>
      </c>
      <c r="J41" s="44"/>
      <c r="K41" s="45">
        <v>0</v>
      </c>
      <c r="L41" s="44"/>
      <c r="M41" s="30"/>
      <c r="N41" s="31"/>
      <c r="O41" s="30"/>
      <c r="P41" s="31"/>
      <c r="Q41" s="32"/>
      <c r="R41" s="33"/>
    </row>
    <row r="42" spans="1:22" ht="15.95" customHeight="1" x14ac:dyDescent="0.4">
      <c r="B42" s="19" t="s">
        <v>16</v>
      </c>
      <c r="C42" s="43">
        <v>543</v>
      </c>
      <c r="D42" s="44"/>
      <c r="E42" s="45">
        <v>136</v>
      </c>
      <c r="F42" s="44"/>
      <c r="G42" s="46">
        <v>13</v>
      </c>
      <c r="H42" s="44"/>
      <c r="I42" s="45">
        <v>2</v>
      </c>
      <c r="J42" s="44"/>
      <c r="K42" s="45">
        <v>0</v>
      </c>
      <c r="L42" s="44"/>
      <c r="M42" s="30"/>
      <c r="N42" s="31"/>
      <c r="O42" s="30"/>
      <c r="P42" s="31"/>
      <c r="Q42" s="32"/>
      <c r="R42" s="33"/>
    </row>
    <row r="43" spans="1:22" ht="15.95" customHeight="1" thickBot="1" x14ac:dyDescent="0.45">
      <c r="B43" s="20" t="s">
        <v>17</v>
      </c>
      <c r="C43" s="48">
        <v>23</v>
      </c>
      <c r="D43" s="49"/>
      <c r="E43" s="50">
        <v>8</v>
      </c>
      <c r="F43" s="49"/>
      <c r="G43" s="51">
        <v>0</v>
      </c>
      <c r="H43" s="49"/>
      <c r="I43" s="50">
        <v>0</v>
      </c>
      <c r="J43" s="49"/>
      <c r="K43" s="50">
        <v>0</v>
      </c>
      <c r="L43" s="49"/>
      <c r="M43" s="34"/>
      <c r="N43" s="35"/>
      <c r="O43" s="34"/>
      <c r="P43" s="35"/>
      <c r="Q43" s="36"/>
      <c r="R43" s="37"/>
    </row>
    <row r="44" spans="1:22" s="3" customFormat="1" ht="15.95" customHeight="1" thickBot="1" x14ac:dyDescent="0.45">
      <c r="A44" s="21"/>
      <c r="B44" s="22" t="s">
        <v>2</v>
      </c>
      <c r="C44" s="106">
        <f>SUMPRODUCT(C33:C43,D33:D43)</f>
        <v>0</v>
      </c>
      <c r="D44" s="107"/>
      <c r="E44" s="106">
        <f>SUMPRODUCT(E33:E43,F33:F43)</f>
        <v>0</v>
      </c>
      <c r="F44" s="108"/>
      <c r="G44" s="106">
        <f>SUMPRODUCT(G33:G43,H33:H43)</f>
        <v>0</v>
      </c>
      <c r="H44" s="108"/>
      <c r="I44" s="106">
        <f>SUMPRODUCT(I33:I43,J33:J43)</f>
        <v>0</v>
      </c>
      <c r="J44" s="108"/>
      <c r="K44" s="106">
        <f>SUMPRODUCT(K33:K43,L33:L43)</f>
        <v>0</v>
      </c>
      <c r="L44" s="108"/>
      <c r="M44" s="109"/>
      <c r="N44" s="110"/>
      <c r="O44" s="109"/>
      <c r="P44" s="110"/>
      <c r="Q44" s="109"/>
      <c r="R44" s="110"/>
      <c r="S44" s="21"/>
      <c r="T44" s="21"/>
      <c r="U44" s="21"/>
      <c r="V44" s="21"/>
    </row>
    <row r="46" spans="1:22" ht="16.5" thickBot="1" x14ac:dyDescent="0.45">
      <c r="B46" s="13" t="s">
        <v>37</v>
      </c>
      <c r="Q46" s="6"/>
      <c r="R46" s="6" t="s">
        <v>19</v>
      </c>
    </row>
    <row r="47" spans="1:22" x14ac:dyDescent="0.4">
      <c r="B47" s="118"/>
      <c r="C47" s="121">
        <v>60</v>
      </c>
      <c r="D47" s="112"/>
      <c r="E47" s="113">
        <v>80</v>
      </c>
      <c r="F47" s="113"/>
      <c r="G47" s="111">
        <v>100</v>
      </c>
      <c r="H47" s="112"/>
      <c r="I47" s="103"/>
      <c r="J47" s="104"/>
      <c r="K47" s="103"/>
      <c r="L47" s="104"/>
      <c r="M47" s="103"/>
      <c r="N47" s="104"/>
      <c r="O47" s="103"/>
      <c r="P47" s="104"/>
      <c r="Q47" s="103"/>
      <c r="R47" s="105"/>
    </row>
    <row r="48" spans="1:22" ht="16.5" thickBot="1" x14ac:dyDescent="0.45">
      <c r="B48" s="119"/>
      <c r="C48" s="14" t="s">
        <v>0</v>
      </c>
      <c r="D48" s="15" t="s">
        <v>1</v>
      </c>
      <c r="E48" s="16" t="s">
        <v>0</v>
      </c>
      <c r="F48" s="15" t="s">
        <v>1</v>
      </c>
      <c r="G48" s="16" t="s">
        <v>0</v>
      </c>
      <c r="H48" s="15" t="s">
        <v>1</v>
      </c>
      <c r="I48" s="23"/>
      <c r="J48" s="24"/>
      <c r="K48" s="23"/>
      <c r="L48" s="24"/>
      <c r="M48" s="23"/>
      <c r="N48" s="24"/>
      <c r="O48" s="23"/>
      <c r="P48" s="24"/>
      <c r="Q48" s="23"/>
      <c r="R48" s="25"/>
    </row>
    <row r="49" spans="2:18" x14ac:dyDescent="0.4">
      <c r="B49" s="18" t="s">
        <v>7</v>
      </c>
      <c r="C49" s="53">
        <v>15</v>
      </c>
      <c r="D49" s="39"/>
      <c r="E49" s="40">
        <v>265</v>
      </c>
      <c r="F49" s="39"/>
      <c r="G49" s="54">
        <v>61</v>
      </c>
      <c r="H49" s="39"/>
      <c r="I49" s="26"/>
      <c r="J49" s="27"/>
      <c r="K49" s="26"/>
      <c r="L49" s="27"/>
      <c r="M49" s="26"/>
      <c r="N49" s="27"/>
      <c r="O49" s="26"/>
      <c r="P49" s="27"/>
      <c r="Q49" s="26"/>
      <c r="R49" s="29"/>
    </row>
    <row r="50" spans="2:18" x14ac:dyDescent="0.4">
      <c r="B50" s="19" t="s">
        <v>44</v>
      </c>
      <c r="C50" s="55">
        <v>0</v>
      </c>
      <c r="D50" s="44"/>
      <c r="E50" s="45">
        <v>389</v>
      </c>
      <c r="F50" s="44"/>
      <c r="G50" s="56">
        <v>80</v>
      </c>
      <c r="H50" s="44"/>
      <c r="I50" s="30"/>
      <c r="J50" s="31"/>
      <c r="K50" s="30"/>
      <c r="L50" s="31"/>
      <c r="M50" s="30"/>
      <c r="N50" s="31"/>
      <c r="O50" s="30"/>
      <c r="P50" s="31"/>
      <c r="Q50" s="30"/>
      <c r="R50" s="33"/>
    </row>
    <row r="51" spans="2:18" x14ac:dyDescent="0.4">
      <c r="B51" s="19" t="s">
        <v>9</v>
      </c>
      <c r="C51" s="55">
        <v>87</v>
      </c>
      <c r="D51" s="44"/>
      <c r="E51" s="45">
        <v>6018</v>
      </c>
      <c r="F51" s="44"/>
      <c r="G51" s="56">
        <v>1464</v>
      </c>
      <c r="H51" s="44"/>
      <c r="I51" s="30"/>
      <c r="J51" s="31"/>
      <c r="K51" s="30"/>
      <c r="L51" s="31"/>
      <c r="M51" s="30"/>
      <c r="N51" s="31"/>
      <c r="O51" s="30"/>
      <c r="P51" s="31"/>
      <c r="Q51" s="30"/>
      <c r="R51" s="33"/>
    </row>
    <row r="52" spans="2:18" x14ac:dyDescent="0.4">
      <c r="B52" s="18" t="s">
        <v>10</v>
      </c>
      <c r="C52" s="53">
        <v>7</v>
      </c>
      <c r="D52" s="39"/>
      <c r="E52" s="40">
        <v>236</v>
      </c>
      <c r="F52" s="39"/>
      <c r="G52" s="54">
        <v>69</v>
      </c>
      <c r="H52" s="39"/>
      <c r="I52" s="26"/>
      <c r="J52" s="27"/>
      <c r="K52" s="26"/>
      <c r="L52" s="27"/>
      <c r="M52" s="26"/>
      <c r="N52" s="27"/>
      <c r="O52" s="26"/>
      <c r="P52" s="27"/>
      <c r="Q52" s="26"/>
      <c r="R52" s="29"/>
    </row>
    <row r="53" spans="2:18" x14ac:dyDescent="0.4">
      <c r="B53" s="19" t="s">
        <v>11</v>
      </c>
      <c r="C53" s="55">
        <v>2</v>
      </c>
      <c r="D53" s="44"/>
      <c r="E53" s="45">
        <v>105</v>
      </c>
      <c r="F53" s="44"/>
      <c r="G53" s="56">
        <v>38</v>
      </c>
      <c r="H53" s="44"/>
      <c r="I53" s="30"/>
      <c r="J53" s="31"/>
      <c r="K53" s="30"/>
      <c r="L53" s="31"/>
      <c r="M53" s="30"/>
      <c r="N53" s="31"/>
      <c r="O53" s="30"/>
      <c r="P53" s="31"/>
      <c r="Q53" s="30"/>
      <c r="R53" s="33"/>
    </row>
    <row r="54" spans="2:18" x14ac:dyDescent="0.4">
      <c r="B54" s="18" t="s">
        <v>12</v>
      </c>
      <c r="C54" s="53">
        <v>15</v>
      </c>
      <c r="D54" s="39"/>
      <c r="E54" s="40">
        <v>860</v>
      </c>
      <c r="F54" s="39"/>
      <c r="G54" s="54">
        <v>271</v>
      </c>
      <c r="H54" s="39"/>
      <c r="I54" s="26"/>
      <c r="J54" s="27"/>
      <c r="K54" s="26"/>
      <c r="L54" s="27"/>
      <c r="M54" s="26"/>
      <c r="N54" s="27"/>
      <c r="O54" s="26"/>
      <c r="P54" s="27"/>
      <c r="Q54" s="26"/>
      <c r="R54" s="29"/>
    </row>
    <row r="55" spans="2:18" x14ac:dyDescent="0.4">
      <c r="B55" s="19" t="s">
        <v>13</v>
      </c>
      <c r="C55" s="55">
        <v>23</v>
      </c>
      <c r="D55" s="44"/>
      <c r="E55" s="45">
        <v>1413</v>
      </c>
      <c r="F55" s="44"/>
      <c r="G55" s="56">
        <v>312</v>
      </c>
      <c r="H55" s="44"/>
      <c r="I55" s="30"/>
      <c r="J55" s="31"/>
      <c r="K55" s="30"/>
      <c r="L55" s="31"/>
      <c r="M55" s="30"/>
      <c r="N55" s="31"/>
      <c r="O55" s="30"/>
      <c r="P55" s="31"/>
      <c r="Q55" s="30"/>
      <c r="R55" s="33"/>
    </row>
    <row r="56" spans="2:18" x14ac:dyDescent="0.4">
      <c r="B56" s="18" t="s">
        <v>14</v>
      </c>
      <c r="C56" s="53">
        <v>3</v>
      </c>
      <c r="D56" s="39"/>
      <c r="E56" s="40">
        <v>325</v>
      </c>
      <c r="F56" s="39"/>
      <c r="G56" s="54">
        <v>103</v>
      </c>
      <c r="H56" s="39"/>
      <c r="I56" s="26"/>
      <c r="J56" s="27"/>
      <c r="K56" s="26"/>
      <c r="L56" s="27"/>
      <c r="M56" s="26"/>
      <c r="N56" s="27"/>
      <c r="O56" s="26"/>
      <c r="P56" s="27"/>
      <c r="Q56" s="26"/>
      <c r="R56" s="29"/>
    </row>
    <row r="57" spans="2:18" x14ac:dyDescent="0.4">
      <c r="B57" s="19" t="s">
        <v>15</v>
      </c>
      <c r="C57" s="55">
        <v>0</v>
      </c>
      <c r="D57" s="44"/>
      <c r="E57" s="45">
        <v>139</v>
      </c>
      <c r="F57" s="44"/>
      <c r="G57" s="56">
        <v>25</v>
      </c>
      <c r="H57" s="44"/>
      <c r="I57" s="30"/>
      <c r="J57" s="31"/>
      <c r="K57" s="30"/>
      <c r="L57" s="31"/>
      <c r="M57" s="30"/>
      <c r="N57" s="31"/>
      <c r="O57" s="30"/>
      <c r="P57" s="31"/>
      <c r="Q57" s="30"/>
      <c r="R57" s="33"/>
    </row>
    <row r="58" spans="2:18" x14ac:dyDescent="0.4">
      <c r="B58" s="19" t="s">
        <v>16</v>
      </c>
      <c r="C58" s="55">
        <v>3</v>
      </c>
      <c r="D58" s="44"/>
      <c r="E58" s="45">
        <v>504</v>
      </c>
      <c r="F58" s="44"/>
      <c r="G58" s="56">
        <v>118</v>
      </c>
      <c r="H58" s="44"/>
      <c r="I58" s="30"/>
      <c r="J58" s="31"/>
      <c r="K58" s="30"/>
      <c r="L58" s="31"/>
      <c r="M58" s="30"/>
      <c r="N58" s="31"/>
      <c r="O58" s="30"/>
      <c r="P58" s="31"/>
      <c r="Q58" s="30"/>
      <c r="R58" s="33"/>
    </row>
    <row r="59" spans="2:18" ht="16.5" thickBot="1" x14ac:dyDescent="0.45">
      <c r="B59" s="20" t="s">
        <v>17</v>
      </c>
      <c r="C59" s="57">
        <v>0</v>
      </c>
      <c r="D59" s="49"/>
      <c r="E59" s="50">
        <v>69</v>
      </c>
      <c r="F59" s="49"/>
      <c r="G59" s="58">
        <v>11</v>
      </c>
      <c r="H59" s="49"/>
      <c r="I59" s="34"/>
      <c r="J59" s="35"/>
      <c r="K59" s="34"/>
      <c r="L59" s="35"/>
      <c r="M59" s="34"/>
      <c r="N59" s="35"/>
      <c r="O59" s="34"/>
      <c r="P59" s="35"/>
      <c r="Q59" s="34"/>
      <c r="R59" s="37"/>
    </row>
    <row r="60" spans="2:18" ht="16.5" thickBot="1" x14ac:dyDescent="0.45">
      <c r="B60" s="22" t="s">
        <v>2</v>
      </c>
      <c r="C60" s="106">
        <f>SUMPRODUCT(C49:C59,D49:D59)</f>
        <v>0</v>
      </c>
      <c r="D60" s="108"/>
      <c r="E60" s="106">
        <f>SUMPRODUCT(E49:E59,F49:F59)</f>
        <v>0</v>
      </c>
      <c r="F60" s="107"/>
      <c r="G60" s="106">
        <f>SUMPRODUCT(G49:G59,H49:H59)</f>
        <v>0</v>
      </c>
      <c r="H60" s="108"/>
      <c r="I60" s="109"/>
      <c r="J60" s="110"/>
      <c r="K60" s="109"/>
      <c r="L60" s="110"/>
      <c r="M60" s="109"/>
      <c r="N60" s="110"/>
      <c r="O60" s="109"/>
      <c r="P60" s="110"/>
      <c r="Q60" s="109"/>
      <c r="R60" s="110"/>
    </row>
    <row r="62" spans="2:18" ht="16.5" thickBot="1" x14ac:dyDescent="0.45">
      <c r="B62" s="13" t="s">
        <v>38</v>
      </c>
      <c r="Q62" s="6"/>
      <c r="R62" s="6" t="s">
        <v>19</v>
      </c>
    </row>
    <row r="63" spans="2:18" x14ac:dyDescent="0.4">
      <c r="B63" s="118"/>
      <c r="C63" s="120">
        <v>60</v>
      </c>
      <c r="D63" s="113"/>
      <c r="E63" s="111">
        <v>80</v>
      </c>
      <c r="F63" s="112"/>
      <c r="G63" s="111">
        <v>100</v>
      </c>
      <c r="H63" s="112"/>
      <c r="I63" s="113">
        <v>140</v>
      </c>
      <c r="J63" s="113"/>
      <c r="K63" s="113">
        <v>160</v>
      </c>
      <c r="L63" s="113"/>
      <c r="M63" s="103"/>
      <c r="N63" s="104"/>
      <c r="O63" s="103"/>
      <c r="P63" s="104"/>
      <c r="Q63" s="103"/>
      <c r="R63" s="105"/>
    </row>
    <row r="64" spans="2:18" ht="16.5" thickBot="1" x14ac:dyDescent="0.45">
      <c r="B64" s="119"/>
      <c r="C64" s="14" t="s">
        <v>0</v>
      </c>
      <c r="D64" s="15" t="s">
        <v>1</v>
      </c>
      <c r="E64" s="16" t="s">
        <v>0</v>
      </c>
      <c r="F64" s="15" t="s">
        <v>1</v>
      </c>
      <c r="G64" s="16" t="s">
        <v>0</v>
      </c>
      <c r="H64" s="15" t="s">
        <v>1</v>
      </c>
      <c r="I64" s="16" t="s">
        <v>0</v>
      </c>
      <c r="J64" s="15" t="s">
        <v>1</v>
      </c>
      <c r="K64" s="16" t="s">
        <v>0</v>
      </c>
      <c r="L64" s="15" t="s">
        <v>1</v>
      </c>
      <c r="M64" s="23"/>
      <c r="N64" s="24"/>
      <c r="O64" s="23"/>
      <c r="P64" s="24"/>
      <c r="Q64" s="23"/>
      <c r="R64" s="25"/>
    </row>
    <row r="65" spans="2:18" x14ac:dyDescent="0.4">
      <c r="B65" s="18" t="s">
        <v>7</v>
      </c>
      <c r="C65" s="38">
        <v>0</v>
      </c>
      <c r="D65" s="39"/>
      <c r="E65" s="40">
        <v>0</v>
      </c>
      <c r="F65" s="39"/>
      <c r="G65" s="41">
        <v>18</v>
      </c>
      <c r="H65" s="39"/>
      <c r="I65" s="40">
        <v>10</v>
      </c>
      <c r="J65" s="39"/>
      <c r="K65" s="40">
        <v>0</v>
      </c>
      <c r="L65" s="39"/>
      <c r="M65" s="26"/>
      <c r="N65" s="27"/>
      <c r="O65" s="26"/>
      <c r="P65" s="27"/>
      <c r="Q65" s="28"/>
      <c r="R65" s="29"/>
    </row>
    <row r="66" spans="2:18" x14ac:dyDescent="0.4">
      <c r="B66" s="19" t="s">
        <v>44</v>
      </c>
      <c r="C66" s="43">
        <v>0</v>
      </c>
      <c r="D66" s="44"/>
      <c r="E66" s="45">
        <v>2</v>
      </c>
      <c r="F66" s="44"/>
      <c r="G66" s="46">
        <v>36</v>
      </c>
      <c r="H66" s="44"/>
      <c r="I66" s="45">
        <v>2</v>
      </c>
      <c r="J66" s="44"/>
      <c r="K66" s="45">
        <v>0</v>
      </c>
      <c r="L66" s="44"/>
      <c r="M66" s="30"/>
      <c r="N66" s="31"/>
      <c r="O66" s="30"/>
      <c r="P66" s="31"/>
      <c r="Q66" s="32"/>
      <c r="R66" s="33"/>
    </row>
    <row r="67" spans="2:18" x14ac:dyDescent="0.4">
      <c r="B67" s="19" t="s">
        <v>9</v>
      </c>
      <c r="C67" s="43">
        <v>11</v>
      </c>
      <c r="D67" s="44"/>
      <c r="E67" s="45">
        <v>29</v>
      </c>
      <c r="F67" s="44"/>
      <c r="G67" s="46">
        <v>422</v>
      </c>
      <c r="H67" s="44"/>
      <c r="I67" s="45">
        <v>113</v>
      </c>
      <c r="J67" s="44"/>
      <c r="K67" s="45">
        <v>0</v>
      </c>
      <c r="L67" s="44"/>
      <c r="M67" s="30"/>
      <c r="N67" s="31"/>
      <c r="O67" s="30"/>
      <c r="P67" s="31"/>
      <c r="Q67" s="32"/>
      <c r="R67" s="33"/>
    </row>
    <row r="68" spans="2:18" x14ac:dyDescent="0.4">
      <c r="B68" s="18" t="s">
        <v>10</v>
      </c>
      <c r="C68" s="38">
        <v>0</v>
      </c>
      <c r="D68" s="39"/>
      <c r="E68" s="40">
        <v>0</v>
      </c>
      <c r="F68" s="39"/>
      <c r="G68" s="41">
        <v>11</v>
      </c>
      <c r="H68" s="39"/>
      <c r="I68" s="40">
        <v>2</v>
      </c>
      <c r="J68" s="39"/>
      <c r="K68" s="40">
        <v>0</v>
      </c>
      <c r="L68" s="39"/>
      <c r="M68" s="26"/>
      <c r="N68" s="27"/>
      <c r="O68" s="26"/>
      <c r="P68" s="27"/>
      <c r="Q68" s="28"/>
      <c r="R68" s="29"/>
    </row>
    <row r="69" spans="2:18" x14ac:dyDescent="0.4">
      <c r="B69" s="19" t="s">
        <v>11</v>
      </c>
      <c r="C69" s="43">
        <v>0</v>
      </c>
      <c r="D69" s="44"/>
      <c r="E69" s="45">
        <v>2</v>
      </c>
      <c r="F69" s="44"/>
      <c r="G69" s="46">
        <v>13</v>
      </c>
      <c r="H69" s="44"/>
      <c r="I69" s="45">
        <v>5</v>
      </c>
      <c r="J69" s="44"/>
      <c r="K69" s="45">
        <v>0</v>
      </c>
      <c r="L69" s="44"/>
      <c r="M69" s="30"/>
      <c r="N69" s="31"/>
      <c r="O69" s="30"/>
      <c r="P69" s="31"/>
      <c r="Q69" s="32"/>
      <c r="R69" s="33"/>
    </row>
    <row r="70" spans="2:18" x14ac:dyDescent="0.4">
      <c r="B70" s="18" t="s">
        <v>12</v>
      </c>
      <c r="C70" s="38">
        <v>3</v>
      </c>
      <c r="D70" s="39"/>
      <c r="E70" s="40">
        <v>8</v>
      </c>
      <c r="F70" s="39"/>
      <c r="G70" s="41">
        <v>75</v>
      </c>
      <c r="H70" s="39"/>
      <c r="I70" s="40">
        <v>13</v>
      </c>
      <c r="J70" s="39"/>
      <c r="K70" s="40">
        <v>2</v>
      </c>
      <c r="L70" s="39"/>
      <c r="M70" s="26"/>
      <c r="N70" s="27"/>
      <c r="O70" s="26"/>
      <c r="P70" s="27"/>
      <c r="Q70" s="28"/>
      <c r="R70" s="29"/>
    </row>
    <row r="71" spans="2:18" x14ac:dyDescent="0.4">
      <c r="B71" s="19" t="s">
        <v>13</v>
      </c>
      <c r="C71" s="43">
        <v>5</v>
      </c>
      <c r="D71" s="44"/>
      <c r="E71" s="45">
        <v>13</v>
      </c>
      <c r="F71" s="44"/>
      <c r="G71" s="46">
        <v>119</v>
      </c>
      <c r="H71" s="44"/>
      <c r="I71" s="45">
        <v>31</v>
      </c>
      <c r="J71" s="44"/>
      <c r="K71" s="45">
        <v>0</v>
      </c>
      <c r="L71" s="44"/>
      <c r="M71" s="30"/>
      <c r="N71" s="31"/>
      <c r="O71" s="30"/>
      <c r="P71" s="31"/>
      <c r="Q71" s="32"/>
      <c r="R71" s="33"/>
    </row>
    <row r="72" spans="2:18" x14ac:dyDescent="0.4">
      <c r="B72" s="18" t="s">
        <v>14</v>
      </c>
      <c r="C72" s="38">
        <v>2</v>
      </c>
      <c r="D72" s="39"/>
      <c r="E72" s="40">
        <v>0</v>
      </c>
      <c r="F72" s="39"/>
      <c r="G72" s="41">
        <v>8</v>
      </c>
      <c r="H72" s="39"/>
      <c r="I72" s="40">
        <v>8</v>
      </c>
      <c r="J72" s="39"/>
      <c r="K72" s="40">
        <v>0</v>
      </c>
      <c r="L72" s="39"/>
      <c r="M72" s="26"/>
      <c r="N72" s="27"/>
      <c r="O72" s="26"/>
      <c r="P72" s="27"/>
      <c r="Q72" s="28"/>
      <c r="R72" s="29"/>
    </row>
    <row r="73" spans="2:18" x14ac:dyDescent="0.4">
      <c r="B73" s="19" t="s">
        <v>15</v>
      </c>
      <c r="C73" s="43">
        <v>2</v>
      </c>
      <c r="D73" s="44"/>
      <c r="E73" s="45">
        <v>0</v>
      </c>
      <c r="F73" s="44"/>
      <c r="G73" s="46">
        <v>11</v>
      </c>
      <c r="H73" s="44"/>
      <c r="I73" s="45">
        <v>3</v>
      </c>
      <c r="J73" s="44"/>
      <c r="K73" s="45">
        <v>0</v>
      </c>
      <c r="L73" s="44"/>
      <c r="M73" s="30"/>
      <c r="N73" s="31"/>
      <c r="O73" s="30"/>
      <c r="P73" s="31"/>
      <c r="Q73" s="32"/>
      <c r="R73" s="33"/>
    </row>
    <row r="74" spans="2:18" x14ac:dyDescent="0.4">
      <c r="B74" s="19" t="s">
        <v>16</v>
      </c>
      <c r="C74" s="43">
        <v>3</v>
      </c>
      <c r="D74" s="44"/>
      <c r="E74" s="45">
        <v>5</v>
      </c>
      <c r="F74" s="44"/>
      <c r="G74" s="46">
        <v>46</v>
      </c>
      <c r="H74" s="44"/>
      <c r="I74" s="45">
        <v>10</v>
      </c>
      <c r="J74" s="44"/>
      <c r="K74" s="45">
        <v>0</v>
      </c>
      <c r="L74" s="44"/>
      <c r="M74" s="30"/>
      <c r="N74" s="31"/>
      <c r="O74" s="30"/>
      <c r="P74" s="31"/>
      <c r="Q74" s="32"/>
      <c r="R74" s="33"/>
    </row>
    <row r="75" spans="2:18" ht="16.5" thickBot="1" x14ac:dyDescent="0.45">
      <c r="B75" s="20" t="s">
        <v>17</v>
      </c>
      <c r="C75" s="48">
        <v>0</v>
      </c>
      <c r="D75" s="49"/>
      <c r="E75" s="50">
        <v>2</v>
      </c>
      <c r="F75" s="49"/>
      <c r="G75" s="51">
        <v>3</v>
      </c>
      <c r="H75" s="49"/>
      <c r="I75" s="50">
        <v>0</v>
      </c>
      <c r="J75" s="49"/>
      <c r="K75" s="50">
        <v>0</v>
      </c>
      <c r="L75" s="49"/>
      <c r="M75" s="34"/>
      <c r="N75" s="35"/>
      <c r="O75" s="34"/>
      <c r="P75" s="35"/>
      <c r="Q75" s="36"/>
      <c r="R75" s="37"/>
    </row>
    <row r="76" spans="2:18" ht="16.5" thickBot="1" x14ac:dyDescent="0.45">
      <c r="B76" s="22" t="s">
        <v>2</v>
      </c>
      <c r="C76" s="106">
        <f>SUMPRODUCT(C65:C75,D65:D75)</f>
        <v>0</v>
      </c>
      <c r="D76" s="107"/>
      <c r="E76" s="106">
        <f>SUMPRODUCT(E65:E75,F65:F75)</f>
        <v>0</v>
      </c>
      <c r="F76" s="108"/>
      <c r="G76" s="106">
        <f>SUMPRODUCT(G65:G75,H65:H75)</f>
        <v>0</v>
      </c>
      <c r="H76" s="108"/>
      <c r="I76" s="106">
        <f>SUMPRODUCT(I65:I75,J65:J75)</f>
        <v>0</v>
      </c>
      <c r="J76" s="108"/>
      <c r="K76" s="106">
        <f>SUMPRODUCT(K65:K75,L65:L75)</f>
        <v>0</v>
      </c>
      <c r="L76" s="108"/>
      <c r="M76" s="109"/>
      <c r="N76" s="110"/>
      <c r="O76" s="109"/>
      <c r="P76" s="110"/>
      <c r="Q76" s="109"/>
      <c r="R76" s="110"/>
    </row>
    <row r="81" spans="2:5" ht="24" customHeight="1" x14ac:dyDescent="0.4">
      <c r="B81" s="13" t="s">
        <v>34</v>
      </c>
    </row>
    <row r="82" spans="2:5" x14ac:dyDescent="0.4">
      <c r="B82" s="8"/>
    </row>
    <row r="83" spans="2:5" ht="16.5" thickBot="1" x14ac:dyDescent="0.45">
      <c r="B83" s="4" t="s">
        <v>3</v>
      </c>
    </row>
    <row r="84" spans="2:5" ht="16.5" thickBot="1" x14ac:dyDescent="0.45">
      <c r="B84" s="114">
        <f>SUM(C28:R28)</f>
        <v>0</v>
      </c>
      <c r="C84" s="115"/>
      <c r="D84" s="4" t="s">
        <v>20</v>
      </c>
      <c r="E84" s="4" t="s">
        <v>21</v>
      </c>
    </row>
    <row r="85" spans="2:5" x14ac:dyDescent="0.4">
      <c r="B85" s="8"/>
    </row>
    <row r="86" spans="2:5" ht="16.5" thickBot="1" x14ac:dyDescent="0.45">
      <c r="B86" s="4" t="s">
        <v>39</v>
      </c>
    </row>
    <row r="87" spans="2:5" ht="16.5" thickBot="1" x14ac:dyDescent="0.45">
      <c r="B87" s="114">
        <f>SUM(C44:L44)</f>
        <v>0</v>
      </c>
      <c r="C87" s="115"/>
      <c r="D87" s="4" t="s">
        <v>20</v>
      </c>
      <c r="E87" s="4" t="s">
        <v>23</v>
      </c>
    </row>
    <row r="88" spans="2:5" x14ac:dyDescent="0.4">
      <c r="B88" s="8"/>
    </row>
    <row r="89" spans="2:5" ht="16.5" thickBot="1" x14ac:dyDescent="0.45">
      <c r="B89" s="4" t="s">
        <v>40</v>
      </c>
    </row>
    <row r="90" spans="2:5" ht="16.5" thickBot="1" x14ac:dyDescent="0.45">
      <c r="B90" s="114">
        <f>SUM(C60:H60)</f>
        <v>0</v>
      </c>
      <c r="C90" s="115"/>
      <c r="D90" s="4" t="s">
        <v>20</v>
      </c>
      <c r="E90" s="4" t="s">
        <v>22</v>
      </c>
    </row>
    <row r="91" spans="2:5" x14ac:dyDescent="0.4">
      <c r="B91" s="8"/>
    </row>
    <row r="92" spans="2:5" ht="16.5" thickBot="1" x14ac:dyDescent="0.45">
      <c r="B92" s="4" t="s">
        <v>41</v>
      </c>
    </row>
    <row r="93" spans="2:5" ht="16.5" thickBot="1" x14ac:dyDescent="0.45">
      <c r="B93" s="114">
        <f>SUM(C76:L76)</f>
        <v>0</v>
      </c>
      <c r="C93" s="115"/>
      <c r="D93" s="4" t="s">
        <v>20</v>
      </c>
      <c r="E93" s="4" t="s">
        <v>42</v>
      </c>
    </row>
    <row r="94" spans="2:5" x14ac:dyDescent="0.4">
      <c r="B94" s="8"/>
    </row>
    <row r="95" spans="2:5" ht="16.5" thickBot="1" x14ac:dyDescent="0.45">
      <c r="B95" s="4" t="s">
        <v>43</v>
      </c>
    </row>
    <row r="96" spans="2:5" ht="16.5" thickBot="1" x14ac:dyDescent="0.45">
      <c r="B96" s="116">
        <f>SUM(B84,B87,B90,B93)</f>
        <v>0</v>
      </c>
      <c r="C96" s="117"/>
      <c r="D96" s="4" t="s">
        <v>20</v>
      </c>
      <c r="E96" s="4" t="s">
        <v>24</v>
      </c>
    </row>
    <row r="97" spans="2:2" x14ac:dyDescent="0.4">
      <c r="B97" s="8"/>
    </row>
  </sheetData>
  <mergeCells count="80">
    <mergeCell ref="Q15:R15"/>
    <mergeCell ref="I31:J31"/>
    <mergeCell ref="O31:P31"/>
    <mergeCell ref="Q31:R31"/>
    <mergeCell ref="I15:J15"/>
    <mergeCell ref="I28:J28"/>
    <mergeCell ref="B3:R3"/>
    <mergeCell ref="J9:K9"/>
    <mergeCell ref="J8:K8"/>
    <mergeCell ref="J7:K7"/>
    <mergeCell ref="L9:R9"/>
    <mergeCell ref="L8:R8"/>
    <mergeCell ref="L7:R7"/>
    <mergeCell ref="K15:L15"/>
    <mergeCell ref="M15:N15"/>
    <mergeCell ref="K28:L28"/>
    <mergeCell ref="M28:N28"/>
    <mergeCell ref="O28:P28"/>
    <mergeCell ref="O15:P15"/>
    <mergeCell ref="Q28:R28"/>
    <mergeCell ref="I44:J44"/>
    <mergeCell ref="K31:L31"/>
    <mergeCell ref="M31:N31"/>
    <mergeCell ref="K44:L44"/>
    <mergeCell ref="M44:N44"/>
    <mergeCell ref="O44:P44"/>
    <mergeCell ref="Q44:R44"/>
    <mergeCell ref="E31:F31"/>
    <mergeCell ref="G31:H31"/>
    <mergeCell ref="E44:F44"/>
    <mergeCell ref="G44:H44"/>
    <mergeCell ref="B15:B16"/>
    <mergeCell ref="C15:D15"/>
    <mergeCell ref="E15:F15"/>
    <mergeCell ref="G15:H15"/>
    <mergeCell ref="C28:D28"/>
    <mergeCell ref="E28:F28"/>
    <mergeCell ref="G28:H28"/>
    <mergeCell ref="B90:C90"/>
    <mergeCell ref="B93:C93"/>
    <mergeCell ref="B96:C96"/>
    <mergeCell ref="B31:B32"/>
    <mergeCell ref="C31:D31"/>
    <mergeCell ref="C44:D44"/>
    <mergeCell ref="B84:C84"/>
    <mergeCell ref="B47:B48"/>
    <mergeCell ref="C47:D47"/>
    <mergeCell ref="B63:B64"/>
    <mergeCell ref="C63:D63"/>
    <mergeCell ref="B87:C87"/>
    <mergeCell ref="O47:P47"/>
    <mergeCell ref="Q47:R47"/>
    <mergeCell ref="C60:D60"/>
    <mergeCell ref="E60:F60"/>
    <mergeCell ref="G60:H60"/>
    <mergeCell ref="I60:J60"/>
    <mergeCell ref="K60:L60"/>
    <mergeCell ref="M60:N60"/>
    <mergeCell ref="O60:P60"/>
    <mergeCell ref="Q60:R60"/>
    <mergeCell ref="E47:F47"/>
    <mergeCell ref="G47:H47"/>
    <mergeCell ref="I47:J47"/>
    <mergeCell ref="K47:L47"/>
    <mergeCell ref="M47:N47"/>
    <mergeCell ref="O63:P63"/>
    <mergeCell ref="Q63:R63"/>
    <mergeCell ref="C76:D76"/>
    <mergeCell ref="E76:F76"/>
    <mergeCell ref="G76:H76"/>
    <mergeCell ref="I76:J76"/>
    <mergeCell ref="K76:L76"/>
    <mergeCell ref="M76:N76"/>
    <mergeCell ref="O76:P76"/>
    <mergeCell ref="Q76:R76"/>
    <mergeCell ref="E63:F63"/>
    <mergeCell ref="G63:H63"/>
    <mergeCell ref="I63:J63"/>
    <mergeCell ref="K63:L63"/>
    <mergeCell ref="M63:N63"/>
  </mergeCells>
  <phoneticPr fontId="1"/>
  <pageMargins left="0.70866141732283472" right="0.70866141732283472" top="0.59055118110236227" bottom="0.39370078740157483" header="0.31496062992125984" footer="0.31496062992125984"/>
  <pageSetup paperSize="9" scale="59" fitToHeight="0" orientation="portrait" r:id="rId1"/>
  <rowBreaks count="1" manualBreakCount="1">
    <brk id="7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6076-7E72-41C6-BFBF-2251D29A409A}">
  <sheetPr>
    <pageSetUpPr fitToPage="1"/>
  </sheetPr>
  <dimension ref="B1:N62"/>
  <sheetViews>
    <sheetView view="pageBreakPreview" zoomScale="85" zoomScaleNormal="70" zoomScaleSheetLayoutView="85" workbookViewId="0">
      <selection activeCell="M11" sqref="M11"/>
    </sheetView>
  </sheetViews>
  <sheetFormatPr defaultColWidth="8.25" defaultRowHeight="13.5" x14ac:dyDescent="0.4"/>
  <cols>
    <col min="1" max="1" width="3.375" style="59" customWidth="1"/>
    <col min="2" max="5" width="8.25" style="59" customWidth="1"/>
    <col min="6" max="11" width="8.25" style="59"/>
    <col min="12" max="12" width="8.25" style="59" customWidth="1"/>
    <col min="13" max="14" width="8.25" style="59"/>
    <col min="15" max="15" width="1.625" style="59" customWidth="1"/>
    <col min="16" max="16384" width="8.25" style="59"/>
  </cols>
  <sheetData>
    <row r="1" spans="2:14" ht="20.100000000000001" customHeight="1" x14ac:dyDescent="0.4">
      <c r="B1" s="102" t="s">
        <v>66</v>
      </c>
    </row>
    <row r="2" spans="2:14" ht="20.100000000000001" customHeight="1" x14ac:dyDescent="0.4">
      <c r="B2" s="126" t="s">
        <v>65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14" x14ac:dyDescent="0.4"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2:14" ht="21.95" customHeight="1" thickBot="1" x14ac:dyDescent="0.45">
      <c r="B4" s="59" t="s">
        <v>46</v>
      </c>
      <c r="K4" s="61" t="s">
        <v>47</v>
      </c>
    </row>
    <row r="5" spans="2:14" ht="18" customHeight="1" thickBot="1" x14ac:dyDescent="0.45">
      <c r="B5" s="62"/>
      <c r="C5" s="63">
        <v>60</v>
      </c>
      <c r="D5" s="64">
        <v>80</v>
      </c>
      <c r="E5" s="64">
        <v>100</v>
      </c>
      <c r="F5" s="64">
        <v>140</v>
      </c>
      <c r="G5" s="64">
        <v>160</v>
      </c>
      <c r="H5" s="64">
        <v>180</v>
      </c>
      <c r="I5" s="64">
        <v>200</v>
      </c>
      <c r="J5" s="65">
        <v>220</v>
      </c>
      <c r="K5" s="66" t="s">
        <v>48</v>
      </c>
    </row>
    <row r="6" spans="2:14" ht="18" customHeight="1" x14ac:dyDescent="0.4">
      <c r="B6" s="67" t="s">
        <v>7</v>
      </c>
      <c r="C6" s="77">
        <f>様式5!C17</f>
        <v>59</v>
      </c>
      <c r="D6" s="78">
        <f>様式5!E17</f>
        <v>348</v>
      </c>
      <c r="E6" s="78">
        <f>様式5!G17</f>
        <v>70</v>
      </c>
      <c r="F6" s="78">
        <f>様式5!I17</f>
        <v>28</v>
      </c>
      <c r="G6" s="78">
        <f>様式5!K17</f>
        <v>2</v>
      </c>
      <c r="H6" s="78">
        <f>様式5!M17</f>
        <v>2</v>
      </c>
      <c r="I6" s="78">
        <f>様式5!O17</f>
        <v>2</v>
      </c>
      <c r="J6" s="79">
        <f>様式5!Q17</f>
        <v>0</v>
      </c>
      <c r="K6" s="80">
        <f>SUM(C6:J6)</f>
        <v>511</v>
      </c>
    </row>
    <row r="7" spans="2:14" ht="18" customHeight="1" x14ac:dyDescent="0.4">
      <c r="B7" s="68" t="s">
        <v>8</v>
      </c>
      <c r="C7" s="81">
        <f>様式5!C18</f>
        <v>79</v>
      </c>
      <c r="D7" s="46">
        <f>様式5!E18</f>
        <v>460</v>
      </c>
      <c r="E7" s="46">
        <f>様式5!G18</f>
        <v>72</v>
      </c>
      <c r="F7" s="46">
        <f>様式5!I18</f>
        <v>36</v>
      </c>
      <c r="G7" s="46">
        <f>様式5!K18</f>
        <v>3</v>
      </c>
      <c r="H7" s="46">
        <f>様式5!M18</f>
        <v>5</v>
      </c>
      <c r="I7" s="46">
        <f>様式5!O18</f>
        <v>0</v>
      </c>
      <c r="J7" s="82">
        <f>様式5!Q18</f>
        <v>0</v>
      </c>
      <c r="K7" s="83">
        <f t="shared" ref="K7:K16" si="0">SUM(C7:J7)</f>
        <v>655</v>
      </c>
    </row>
    <row r="8" spans="2:14" ht="18" customHeight="1" x14ac:dyDescent="0.4">
      <c r="B8" s="68" t="s">
        <v>9</v>
      </c>
      <c r="C8" s="81">
        <f>様式5!C19</f>
        <v>1445</v>
      </c>
      <c r="D8" s="46">
        <f>様式5!E19</f>
        <v>13603</v>
      </c>
      <c r="E8" s="46">
        <f>様式5!G19</f>
        <v>1628</v>
      </c>
      <c r="F8" s="46">
        <f>様式5!I19</f>
        <v>545</v>
      </c>
      <c r="G8" s="46">
        <f>様式5!K19</f>
        <v>66</v>
      </c>
      <c r="H8" s="46">
        <f>様式5!M19</f>
        <v>37</v>
      </c>
      <c r="I8" s="46">
        <f>様式5!O19</f>
        <v>8</v>
      </c>
      <c r="J8" s="82">
        <f>様式5!Q19</f>
        <v>2</v>
      </c>
      <c r="K8" s="83">
        <f t="shared" si="0"/>
        <v>17334</v>
      </c>
    </row>
    <row r="9" spans="2:14" ht="18" customHeight="1" x14ac:dyDescent="0.4">
      <c r="B9" s="68" t="s">
        <v>10</v>
      </c>
      <c r="C9" s="81">
        <f>様式5!C20</f>
        <v>240</v>
      </c>
      <c r="D9" s="46">
        <f>様式5!E20</f>
        <v>399</v>
      </c>
      <c r="E9" s="46">
        <f>様式5!G20</f>
        <v>65</v>
      </c>
      <c r="F9" s="46">
        <f>様式5!I20</f>
        <v>28</v>
      </c>
      <c r="G9" s="46">
        <f>様式5!K20</f>
        <v>7</v>
      </c>
      <c r="H9" s="46">
        <f>様式5!M20</f>
        <v>2</v>
      </c>
      <c r="I9" s="46">
        <f>様式5!O20</f>
        <v>2</v>
      </c>
      <c r="J9" s="82">
        <f>様式5!Q20</f>
        <v>2</v>
      </c>
      <c r="K9" s="83">
        <f t="shared" si="0"/>
        <v>745</v>
      </c>
    </row>
    <row r="10" spans="2:14" ht="18" customHeight="1" x14ac:dyDescent="0.4">
      <c r="B10" s="68" t="s">
        <v>11</v>
      </c>
      <c r="C10" s="81">
        <f>様式5!C21</f>
        <v>20</v>
      </c>
      <c r="D10" s="46">
        <f>様式5!E21</f>
        <v>234</v>
      </c>
      <c r="E10" s="46">
        <f>様式5!G21</f>
        <v>38</v>
      </c>
      <c r="F10" s="46">
        <f>様式5!I21</f>
        <v>5</v>
      </c>
      <c r="G10" s="46">
        <f>様式5!K21</f>
        <v>0</v>
      </c>
      <c r="H10" s="46">
        <f>様式5!M21</f>
        <v>0</v>
      </c>
      <c r="I10" s="46">
        <f>様式5!O21</f>
        <v>0</v>
      </c>
      <c r="J10" s="82">
        <f>様式5!Q21</f>
        <v>0</v>
      </c>
      <c r="K10" s="83">
        <f t="shared" si="0"/>
        <v>297</v>
      </c>
    </row>
    <row r="11" spans="2:14" ht="18" customHeight="1" x14ac:dyDescent="0.4">
      <c r="B11" s="68" t="s">
        <v>12</v>
      </c>
      <c r="C11" s="81">
        <f>様式5!C22</f>
        <v>180</v>
      </c>
      <c r="D11" s="46">
        <f>様式5!E22</f>
        <v>2749</v>
      </c>
      <c r="E11" s="46">
        <f>様式5!G22</f>
        <v>286</v>
      </c>
      <c r="F11" s="46">
        <f>様式5!I22</f>
        <v>129</v>
      </c>
      <c r="G11" s="46">
        <f>様式5!K22</f>
        <v>21</v>
      </c>
      <c r="H11" s="46">
        <f>様式5!M22</f>
        <v>10</v>
      </c>
      <c r="I11" s="46">
        <f>様式5!O22</f>
        <v>11</v>
      </c>
      <c r="J11" s="82">
        <f>様式5!Q22</f>
        <v>5</v>
      </c>
      <c r="K11" s="83">
        <f t="shared" si="0"/>
        <v>3391</v>
      </c>
    </row>
    <row r="12" spans="2:14" ht="18" customHeight="1" x14ac:dyDescent="0.4">
      <c r="B12" s="68" t="s">
        <v>13</v>
      </c>
      <c r="C12" s="81">
        <f>様式5!C23</f>
        <v>291</v>
      </c>
      <c r="D12" s="46">
        <f>様式5!E23</f>
        <v>3821</v>
      </c>
      <c r="E12" s="46">
        <f>様式5!G23</f>
        <v>471</v>
      </c>
      <c r="F12" s="46">
        <f>様式5!I23</f>
        <v>128</v>
      </c>
      <c r="G12" s="46">
        <f>様式5!K23</f>
        <v>13</v>
      </c>
      <c r="H12" s="46">
        <f>様式5!M23</f>
        <v>15</v>
      </c>
      <c r="I12" s="46">
        <f>様式5!O23</f>
        <v>2</v>
      </c>
      <c r="J12" s="82">
        <f>様式5!Q23</f>
        <v>0</v>
      </c>
      <c r="K12" s="83">
        <f t="shared" si="0"/>
        <v>4741</v>
      </c>
    </row>
    <row r="13" spans="2:14" ht="18" customHeight="1" x14ac:dyDescent="0.4">
      <c r="B13" s="68" t="s">
        <v>14</v>
      </c>
      <c r="C13" s="81">
        <f>様式5!C24</f>
        <v>75</v>
      </c>
      <c r="D13" s="46">
        <f>様式5!E24</f>
        <v>625</v>
      </c>
      <c r="E13" s="46">
        <f>様式5!G24</f>
        <v>74</v>
      </c>
      <c r="F13" s="46">
        <f>様式5!I24</f>
        <v>39</v>
      </c>
      <c r="G13" s="46">
        <f>様式5!K24</f>
        <v>2</v>
      </c>
      <c r="H13" s="46">
        <f>様式5!M24</f>
        <v>0</v>
      </c>
      <c r="I13" s="46">
        <f>様式5!O24</f>
        <v>2</v>
      </c>
      <c r="J13" s="82">
        <f>様式5!Q24</f>
        <v>0</v>
      </c>
      <c r="K13" s="83">
        <f t="shared" si="0"/>
        <v>817</v>
      </c>
    </row>
    <row r="14" spans="2:14" ht="18" customHeight="1" x14ac:dyDescent="0.4">
      <c r="B14" s="68" t="s">
        <v>15</v>
      </c>
      <c r="C14" s="81">
        <f>様式5!C25</f>
        <v>34</v>
      </c>
      <c r="D14" s="46">
        <f>様式5!E25</f>
        <v>263</v>
      </c>
      <c r="E14" s="46">
        <f>様式5!G25</f>
        <v>29</v>
      </c>
      <c r="F14" s="46">
        <f>様式5!I25</f>
        <v>10</v>
      </c>
      <c r="G14" s="46">
        <f>様式5!K25</f>
        <v>2</v>
      </c>
      <c r="H14" s="46">
        <f>様式5!M25</f>
        <v>3</v>
      </c>
      <c r="I14" s="46">
        <f>様式5!O25</f>
        <v>0</v>
      </c>
      <c r="J14" s="82">
        <f>様式5!Q25</f>
        <v>0</v>
      </c>
      <c r="K14" s="83">
        <f t="shared" si="0"/>
        <v>341</v>
      </c>
    </row>
    <row r="15" spans="2:14" ht="18" customHeight="1" x14ac:dyDescent="0.4">
      <c r="B15" s="68" t="s">
        <v>16</v>
      </c>
      <c r="C15" s="81">
        <f>様式5!C26</f>
        <v>113</v>
      </c>
      <c r="D15" s="46">
        <f>様式5!E26</f>
        <v>765</v>
      </c>
      <c r="E15" s="46">
        <f>様式5!G26</f>
        <v>113</v>
      </c>
      <c r="F15" s="46">
        <f>様式5!I26</f>
        <v>49</v>
      </c>
      <c r="G15" s="46">
        <f>様式5!K26</f>
        <v>2</v>
      </c>
      <c r="H15" s="46">
        <f>様式5!M26</f>
        <v>2</v>
      </c>
      <c r="I15" s="46">
        <f>様式5!O26</f>
        <v>3</v>
      </c>
      <c r="J15" s="82">
        <f>様式5!Q26</f>
        <v>2</v>
      </c>
      <c r="K15" s="83">
        <f t="shared" si="0"/>
        <v>1049</v>
      </c>
    </row>
    <row r="16" spans="2:14" ht="18" customHeight="1" thickBot="1" x14ac:dyDescent="0.45">
      <c r="B16" s="69" t="s">
        <v>17</v>
      </c>
      <c r="C16" s="84">
        <f>様式5!C27</f>
        <v>26</v>
      </c>
      <c r="D16" s="85">
        <f>様式5!E27</f>
        <v>146</v>
      </c>
      <c r="E16" s="85">
        <f>様式5!G27</f>
        <v>28</v>
      </c>
      <c r="F16" s="85">
        <f>様式5!I27</f>
        <v>2</v>
      </c>
      <c r="G16" s="85">
        <f>様式5!K27</f>
        <v>2</v>
      </c>
      <c r="H16" s="85">
        <f>様式5!M27</f>
        <v>0</v>
      </c>
      <c r="I16" s="85">
        <f>様式5!O27</f>
        <v>0</v>
      </c>
      <c r="J16" s="86">
        <f>様式5!Q27</f>
        <v>0</v>
      </c>
      <c r="K16" s="87">
        <f t="shared" si="0"/>
        <v>204</v>
      </c>
    </row>
    <row r="17" spans="2:14" ht="18" customHeight="1" thickTop="1" thickBot="1" x14ac:dyDescent="0.45">
      <c r="B17" s="70" t="s">
        <v>49</v>
      </c>
      <c r="C17" s="88">
        <f>SUM(C6:C16)</f>
        <v>2562</v>
      </c>
      <c r="D17" s="51">
        <f t="shared" ref="D17:J17" si="1">SUM(D6:D16)</f>
        <v>23413</v>
      </c>
      <c r="E17" s="51">
        <f t="shared" si="1"/>
        <v>2874</v>
      </c>
      <c r="F17" s="51">
        <f t="shared" si="1"/>
        <v>999</v>
      </c>
      <c r="G17" s="51">
        <f t="shared" si="1"/>
        <v>120</v>
      </c>
      <c r="H17" s="51">
        <f t="shared" si="1"/>
        <v>76</v>
      </c>
      <c r="I17" s="51">
        <f t="shared" si="1"/>
        <v>30</v>
      </c>
      <c r="J17" s="89">
        <f t="shared" si="1"/>
        <v>11</v>
      </c>
      <c r="K17" s="90">
        <f>SUM(K6:K16)</f>
        <v>30085</v>
      </c>
    </row>
    <row r="19" spans="2:14" ht="21.95" customHeight="1" thickBot="1" x14ac:dyDescent="0.45">
      <c r="B19" s="59" t="s">
        <v>50</v>
      </c>
      <c r="H19" s="59" t="s">
        <v>51</v>
      </c>
    </row>
    <row r="20" spans="2:14" ht="18" customHeight="1" thickBot="1" x14ac:dyDescent="0.45">
      <c r="B20" s="62"/>
      <c r="C20" s="71">
        <v>60</v>
      </c>
      <c r="D20" s="72">
        <v>80</v>
      </c>
      <c r="E20" s="65">
        <v>100</v>
      </c>
      <c r="F20" s="66" t="s">
        <v>48</v>
      </c>
      <c r="H20" s="73"/>
      <c r="I20" s="63">
        <v>60</v>
      </c>
      <c r="J20" s="64">
        <v>80</v>
      </c>
      <c r="K20" s="64">
        <v>100</v>
      </c>
      <c r="L20" s="64">
        <v>140</v>
      </c>
      <c r="M20" s="65">
        <v>160</v>
      </c>
      <c r="N20" s="66" t="s">
        <v>48</v>
      </c>
    </row>
    <row r="21" spans="2:14" ht="18" customHeight="1" x14ac:dyDescent="0.4">
      <c r="B21" s="74" t="s">
        <v>7</v>
      </c>
      <c r="C21" s="91">
        <f>様式5!C49</f>
        <v>15</v>
      </c>
      <c r="D21" s="92">
        <f>様式5!E49</f>
        <v>265</v>
      </c>
      <c r="E21" s="93">
        <f>様式5!G49</f>
        <v>61</v>
      </c>
      <c r="F21" s="80">
        <f t="shared" ref="F21:F31" si="2">SUM(C21:E21)</f>
        <v>341</v>
      </c>
      <c r="H21" s="67" t="s">
        <v>7</v>
      </c>
      <c r="I21" s="77">
        <f>様式5!C33</f>
        <v>193</v>
      </c>
      <c r="J21" s="78">
        <f>様式5!E33</f>
        <v>46</v>
      </c>
      <c r="K21" s="78">
        <f>様式5!G33</f>
        <v>5</v>
      </c>
      <c r="L21" s="78">
        <f>様式5!I33</f>
        <v>0</v>
      </c>
      <c r="M21" s="79">
        <f>様式5!K33</f>
        <v>0</v>
      </c>
      <c r="N21" s="80">
        <f>SUM(I21:M21)</f>
        <v>244</v>
      </c>
    </row>
    <row r="22" spans="2:14" ht="18" customHeight="1" x14ac:dyDescent="0.4">
      <c r="B22" s="68" t="s">
        <v>8</v>
      </c>
      <c r="C22" s="94">
        <f>様式5!C50</f>
        <v>0</v>
      </c>
      <c r="D22" s="95">
        <f>様式5!E50</f>
        <v>389</v>
      </c>
      <c r="E22" s="96">
        <f>様式5!G50</f>
        <v>80</v>
      </c>
      <c r="F22" s="83">
        <f t="shared" si="2"/>
        <v>469</v>
      </c>
      <c r="H22" s="68" t="s">
        <v>8</v>
      </c>
      <c r="I22" s="81">
        <f>様式5!C34</f>
        <v>550</v>
      </c>
      <c r="J22" s="46">
        <f>様式5!E34</f>
        <v>196</v>
      </c>
      <c r="K22" s="46">
        <f>様式5!G34</f>
        <v>23</v>
      </c>
      <c r="L22" s="46">
        <f>様式5!I34</f>
        <v>0</v>
      </c>
      <c r="M22" s="82">
        <f>様式5!K34</f>
        <v>0</v>
      </c>
      <c r="N22" s="83">
        <f t="shared" ref="N22:N32" si="3">SUM(I22:M22)</f>
        <v>769</v>
      </c>
    </row>
    <row r="23" spans="2:14" ht="18" customHeight="1" x14ac:dyDescent="0.4">
      <c r="B23" s="68" t="s">
        <v>9</v>
      </c>
      <c r="C23" s="94">
        <f>様式5!C51</f>
        <v>87</v>
      </c>
      <c r="D23" s="95">
        <f>様式5!E51</f>
        <v>6018</v>
      </c>
      <c r="E23" s="96">
        <f>様式5!G51</f>
        <v>1464</v>
      </c>
      <c r="F23" s="83">
        <f t="shared" si="2"/>
        <v>7569</v>
      </c>
      <c r="H23" s="68" t="s">
        <v>9</v>
      </c>
      <c r="I23" s="81">
        <f>様式5!C35</f>
        <v>10481</v>
      </c>
      <c r="J23" s="46">
        <f>様式5!E35</f>
        <v>3003</v>
      </c>
      <c r="K23" s="46">
        <f>様式5!G35</f>
        <v>184</v>
      </c>
      <c r="L23" s="46">
        <f>様式5!I35</f>
        <v>0</v>
      </c>
      <c r="M23" s="82">
        <f>様式5!K35</f>
        <v>2</v>
      </c>
      <c r="N23" s="83">
        <f t="shared" si="3"/>
        <v>13670</v>
      </c>
    </row>
    <row r="24" spans="2:14" ht="18" customHeight="1" x14ac:dyDescent="0.4">
      <c r="B24" s="68" t="s">
        <v>10</v>
      </c>
      <c r="C24" s="94">
        <f>様式5!C52</f>
        <v>7</v>
      </c>
      <c r="D24" s="95">
        <f>様式5!E52</f>
        <v>236</v>
      </c>
      <c r="E24" s="96">
        <f>様式5!G52</f>
        <v>69</v>
      </c>
      <c r="F24" s="83">
        <f t="shared" si="2"/>
        <v>312</v>
      </c>
      <c r="H24" s="68" t="s">
        <v>10</v>
      </c>
      <c r="I24" s="81">
        <f>様式5!C36</f>
        <v>530</v>
      </c>
      <c r="J24" s="46">
        <f>様式5!E36</f>
        <v>178</v>
      </c>
      <c r="K24" s="46">
        <f>様式5!G36</f>
        <v>5</v>
      </c>
      <c r="L24" s="46">
        <f>様式5!I36</f>
        <v>0</v>
      </c>
      <c r="M24" s="82">
        <f>様式5!K36</f>
        <v>0</v>
      </c>
      <c r="N24" s="83">
        <f t="shared" si="3"/>
        <v>713</v>
      </c>
    </row>
    <row r="25" spans="2:14" ht="18" customHeight="1" x14ac:dyDescent="0.4">
      <c r="B25" s="68" t="s">
        <v>11</v>
      </c>
      <c r="C25" s="94">
        <f>様式5!C53</f>
        <v>2</v>
      </c>
      <c r="D25" s="95">
        <f>様式5!E53</f>
        <v>105</v>
      </c>
      <c r="E25" s="96">
        <f>様式5!G53</f>
        <v>38</v>
      </c>
      <c r="F25" s="83">
        <f t="shared" si="2"/>
        <v>145</v>
      </c>
      <c r="H25" s="68" t="s">
        <v>11</v>
      </c>
      <c r="I25" s="81">
        <f>様式5!C37</f>
        <v>247</v>
      </c>
      <c r="J25" s="46">
        <f>様式5!E37</f>
        <v>64</v>
      </c>
      <c r="K25" s="46">
        <f>様式5!G37</f>
        <v>3</v>
      </c>
      <c r="L25" s="46">
        <f>様式5!I37</f>
        <v>0</v>
      </c>
      <c r="M25" s="82">
        <f>様式5!K37</f>
        <v>0</v>
      </c>
      <c r="N25" s="83">
        <f t="shared" si="3"/>
        <v>314</v>
      </c>
    </row>
    <row r="26" spans="2:14" ht="18" customHeight="1" x14ac:dyDescent="0.4">
      <c r="B26" s="68" t="s">
        <v>12</v>
      </c>
      <c r="C26" s="94">
        <f>様式5!C54</f>
        <v>15</v>
      </c>
      <c r="D26" s="95">
        <f>様式5!E54</f>
        <v>860</v>
      </c>
      <c r="E26" s="96">
        <f>様式5!G54</f>
        <v>271</v>
      </c>
      <c r="F26" s="83">
        <f t="shared" si="2"/>
        <v>1146</v>
      </c>
      <c r="H26" s="68" t="s">
        <v>12</v>
      </c>
      <c r="I26" s="81">
        <f>様式5!C38</f>
        <v>1184</v>
      </c>
      <c r="J26" s="46">
        <f>様式5!E38</f>
        <v>316</v>
      </c>
      <c r="K26" s="46">
        <f>様式5!G38</f>
        <v>31</v>
      </c>
      <c r="L26" s="46">
        <f>様式5!I38</f>
        <v>0</v>
      </c>
      <c r="M26" s="82">
        <f>様式5!K38</f>
        <v>0</v>
      </c>
      <c r="N26" s="83">
        <f t="shared" si="3"/>
        <v>1531</v>
      </c>
    </row>
    <row r="27" spans="2:14" ht="18" customHeight="1" x14ac:dyDescent="0.4">
      <c r="B27" s="68" t="s">
        <v>13</v>
      </c>
      <c r="C27" s="94">
        <f>様式5!C55</f>
        <v>23</v>
      </c>
      <c r="D27" s="95">
        <f>様式5!E55</f>
        <v>1413</v>
      </c>
      <c r="E27" s="96">
        <f>様式5!G55</f>
        <v>312</v>
      </c>
      <c r="F27" s="83">
        <f t="shared" si="2"/>
        <v>1748</v>
      </c>
      <c r="H27" s="68" t="s">
        <v>13</v>
      </c>
      <c r="I27" s="81">
        <f>様式5!C39</f>
        <v>1694</v>
      </c>
      <c r="J27" s="46">
        <f>様式5!E39</f>
        <v>445</v>
      </c>
      <c r="K27" s="46">
        <f>様式5!G39</f>
        <v>25</v>
      </c>
      <c r="L27" s="46">
        <f>様式5!I39</f>
        <v>0</v>
      </c>
      <c r="M27" s="82">
        <f>様式5!K39</f>
        <v>0</v>
      </c>
      <c r="N27" s="83">
        <f t="shared" si="3"/>
        <v>2164</v>
      </c>
    </row>
    <row r="28" spans="2:14" ht="18" customHeight="1" x14ac:dyDescent="0.4">
      <c r="B28" s="68" t="s">
        <v>14</v>
      </c>
      <c r="C28" s="94">
        <f>様式5!C56</f>
        <v>3</v>
      </c>
      <c r="D28" s="95">
        <f>様式5!E56</f>
        <v>325</v>
      </c>
      <c r="E28" s="96">
        <f>様式5!G56</f>
        <v>103</v>
      </c>
      <c r="F28" s="83">
        <f t="shared" si="2"/>
        <v>431</v>
      </c>
      <c r="H28" s="68" t="s">
        <v>14</v>
      </c>
      <c r="I28" s="81">
        <f>様式5!C40</f>
        <v>363</v>
      </c>
      <c r="J28" s="46">
        <f>様式5!E40</f>
        <v>110</v>
      </c>
      <c r="K28" s="46">
        <f>様式5!G40</f>
        <v>2</v>
      </c>
      <c r="L28" s="46">
        <f>様式5!I40</f>
        <v>0</v>
      </c>
      <c r="M28" s="82">
        <f>様式5!K40</f>
        <v>0</v>
      </c>
      <c r="N28" s="83">
        <f t="shared" si="3"/>
        <v>475</v>
      </c>
    </row>
    <row r="29" spans="2:14" ht="18" customHeight="1" x14ac:dyDescent="0.4">
      <c r="B29" s="68" t="s">
        <v>15</v>
      </c>
      <c r="C29" s="94">
        <f>様式5!C57</f>
        <v>0</v>
      </c>
      <c r="D29" s="95">
        <f>様式5!E57</f>
        <v>139</v>
      </c>
      <c r="E29" s="96">
        <f>様式5!G57</f>
        <v>25</v>
      </c>
      <c r="F29" s="83">
        <f t="shared" si="2"/>
        <v>164</v>
      </c>
      <c r="H29" s="68" t="s">
        <v>15</v>
      </c>
      <c r="I29" s="81">
        <f>様式5!C41</f>
        <v>182</v>
      </c>
      <c r="J29" s="46">
        <f>様式5!E41</f>
        <v>43</v>
      </c>
      <c r="K29" s="46">
        <f>様式5!G41</f>
        <v>7</v>
      </c>
      <c r="L29" s="46">
        <f>様式5!I41</f>
        <v>0</v>
      </c>
      <c r="M29" s="82">
        <f>様式5!K41</f>
        <v>0</v>
      </c>
      <c r="N29" s="83">
        <f t="shared" si="3"/>
        <v>232</v>
      </c>
    </row>
    <row r="30" spans="2:14" ht="18" customHeight="1" x14ac:dyDescent="0.4">
      <c r="B30" s="68" t="s">
        <v>16</v>
      </c>
      <c r="C30" s="94">
        <f>様式5!C58</f>
        <v>3</v>
      </c>
      <c r="D30" s="95">
        <f>様式5!E58</f>
        <v>504</v>
      </c>
      <c r="E30" s="96">
        <f>様式5!G58</f>
        <v>118</v>
      </c>
      <c r="F30" s="83">
        <f t="shared" si="2"/>
        <v>625</v>
      </c>
      <c r="H30" s="68" t="s">
        <v>16</v>
      </c>
      <c r="I30" s="81">
        <f>様式5!C42</f>
        <v>543</v>
      </c>
      <c r="J30" s="46">
        <f>様式5!E42</f>
        <v>136</v>
      </c>
      <c r="K30" s="46">
        <f>様式5!G42</f>
        <v>13</v>
      </c>
      <c r="L30" s="46">
        <f>様式5!I42</f>
        <v>2</v>
      </c>
      <c r="M30" s="82">
        <f>様式5!K42</f>
        <v>0</v>
      </c>
      <c r="N30" s="83">
        <f t="shared" si="3"/>
        <v>694</v>
      </c>
    </row>
    <row r="31" spans="2:14" ht="18" customHeight="1" thickBot="1" x14ac:dyDescent="0.45">
      <c r="B31" s="69" t="s">
        <v>17</v>
      </c>
      <c r="C31" s="97">
        <f>様式5!C59</f>
        <v>0</v>
      </c>
      <c r="D31" s="98">
        <f>様式5!E59</f>
        <v>69</v>
      </c>
      <c r="E31" s="99">
        <f>様式5!G59</f>
        <v>11</v>
      </c>
      <c r="F31" s="87">
        <f t="shared" si="2"/>
        <v>80</v>
      </c>
      <c r="H31" s="69" t="s">
        <v>17</v>
      </c>
      <c r="I31" s="84">
        <f>様式5!C43</f>
        <v>23</v>
      </c>
      <c r="J31" s="85">
        <f>様式5!E43</f>
        <v>8</v>
      </c>
      <c r="K31" s="85">
        <f>様式5!G43</f>
        <v>0</v>
      </c>
      <c r="L31" s="85">
        <f>様式5!I43</f>
        <v>0</v>
      </c>
      <c r="M31" s="86">
        <f>様式5!K43</f>
        <v>0</v>
      </c>
      <c r="N31" s="87">
        <f t="shared" si="3"/>
        <v>31</v>
      </c>
    </row>
    <row r="32" spans="2:14" ht="18" customHeight="1" thickTop="1" thickBot="1" x14ac:dyDescent="0.45">
      <c r="B32" s="70" t="s">
        <v>49</v>
      </c>
      <c r="C32" s="100">
        <f>SUM(C21:C31)</f>
        <v>155</v>
      </c>
      <c r="D32" s="101">
        <f>SUM(D21:D31)</f>
        <v>10323</v>
      </c>
      <c r="E32" s="89">
        <f>SUM(E21:E31)</f>
        <v>2552</v>
      </c>
      <c r="F32" s="90">
        <f>SUM(F21:F31)</f>
        <v>13030</v>
      </c>
      <c r="H32" s="70" t="s">
        <v>49</v>
      </c>
      <c r="I32" s="88">
        <f>SUM(I21:I31)</f>
        <v>15990</v>
      </c>
      <c r="J32" s="51">
        <f t="shared" ref="J32:L32" si="4">SUM(J21:J31)</f>
        <v>4545</v>
      </c>
      <c r="K32" s="51">
        <f t="shared" si="4"/>
        <v>298</v>
      </c>
      <c r="L32" s="51">
        <f t="shared" si="4"/>
        <v>2</v>
      </c>
      <c r="M32" s="89">
        <f t="shared" ref="M32" si="5">SUM(M21:M31)</f>
        <v>2</v>
      </c>
      <c r="N32" s="90">
        <f t="shared" si="3"/>
        <v>20837</v>
      </c>
    </row>
    <row r="34" spans="2:8" ht="21.95" customHeight="1" thickBot="1" x14ac:dyDescent="0.45">
      <c r="B34" s="59" t="s">
        <v>52</v>
      </c>
    </row>
    <row r="35" spans="2:8" ht="18" customHeight="1" thickBot="1" x14ac:dyDescent="0.45">
      <c r="B35" s="73"/>
      <c r="C35" s="63">
        <v>60</v>
      </c>
      <c r="D35" s="64">
        <v>80</v>
      </c>
      <c r="E35" s="64">
        <v>100</v>
      </c>
      <c r="F35" s="64">
        <v>140</v>
      </c>
      <c r="G35" s="65">
        <v>160</v>
      </c>
      <c r="H35" s="66" t="s">
        <v>48</v>
      </c>
    </row>
    <row r="36" spans="2:8" ht="18" customHeight="1" x14ac:dyDescent="0.4">
      <c r="B36" s="67" t="s">
        <v>7</v>
      </c>
      <c r="C36" s="77">
        <f>様式5!C65</f>
        <v>0</v>
      </c>
      <c r="D36" s="78">
        <f>様式5!E65</f>
        <v>0</v>
      </c>
      <c r="E36" s="78">
        <f>様式5!G65</f>
        <v>18</v>
      </c>
      <c r="F36" s="78">
        <f>様式5!I65</f>
        <v>10</v>
      </c>
      <c r="G36" s="79">
        <f>様式5!K65</f>
        <v>0</v>
      </c>
      <c r="H36" s="80">
        <f>SUM(C36:G36)</f>
        <v>28</v>
      </c>
    </row>
    <row r="37" spans="2:8" ht="18" customHeight="1" x14ac:dyDescent="0.4">
      <c r="B37" s="68" t="s">
        <v>8</v>
      </c>
      <c r="C37" s="81">
        <f>様式5!C66</f>
        <v>0</v>
      </c>
      <c r="D37" s="46">
        <f>様式5!E66</f>
        <v>2</v>
      </c>
      <c r="E37" s="46">
        <f>様式5!G66</f>
        <v>36</v>
      </c>
      <c r="F37" s="46">
        <f>様式5!I66</f>
        <v>2</v>
      </c>
      <c r="G37" s="82">
        <f>様式5!K66</f>
        <v>0</v>
      </c>
      <c r="H37" s="83">
        <f t="shared" ref="H37:H47" si="6">SUM(C37:G37)</f>
        <v>40</v>
      </c>
    </row>
    <row r="38" spans="2:8" ht="18" customHeight="1" x14ac:dyDescent="0.4">
      <c r="B38" s="68" t="s">
        <v>9</v>
      </c>
      <c r="C38" s="81">
        <f>様式5!C67</f>
        <v>11</v>
      </c>
      <c r="D38" s="46">
        <f>様式5!E67</f>
        <v>29</v>
      </c>
      <c r="E38" s="46">
        <f>様式5!G67</f>
        <v>422</v>
      </c>
      <c r="F38" s="46">
        <f>様式5!I67</f>
        <v>113</v>
      </c>
      <c r="G38" s="82">
        <f>様式5!K67</f>
        <v>0</v>
      </c>
      <c r="H38" s="83">
        <f t="shared" si="6"/>
        <v>575</v>
      </c>
    </row>
    <row r="39" spans="2:8" ht="18" customHeight="1" x14ac:dyDescent="0.4">
      <c r="B39" s="68" t="s">
        <v>10</v>
      </c>
      <c r="C39" s="81">
        <f>様式5!C68</f>
        <v>0</v>
      </c>
      <c r="D39" s="46">
        <f>様式5!E68</f>
        <v>0</v>
      </c>
      <c r="E39" s="46">
        <f>様式5!G68</f>
        <v>11</v>
      </c>
      <c r="F39" s="46">
        <f>様式5!I68</f>
        <v>2</v>
      </c>
      <c r="G39" s="82">
        <f>様式5!K68</f>
        <v>0</v>
      </c>
      <c r="H39" s="83">
        <f t="shared" si="6"/>
        <v>13</v>
      </c>
    </row>
    <row r="40" spans="2:8" ht="18" customHeight="1" x14ac:dyDescent="0.4">
      <c r="B40" s="68" t="s">
        <v>11</v>
      </c>
      <c r="C40" s="81">
        <f>様式5!C69</f>
        <v>0</v>
      </c>
      <c r="D40" s="46">
        <f>様式5!E69</f>
        <v>2</v>
      </c>
      <c r="E40" s="46">
        <f>様式5!G69</f>
        <v>13</v>
      </c>
      <c r="F40" s="46">
        <f>様式5!I69</f>
        <v>5</v>
      </c>
      <c r="G40" s="82">
        <f>様式5!K69</f>
        <v>0</v>
      </c>
      <c r="H40" s="83">
        <f t="shared" si="6"/>
        <v>20</v>
      </c>
    </row>
    <row r="41" spans="2:8" ht="18" customHeight="1" x14ac:dyDescent="0.4">
      <c r="B41" s="68" t="s">
        <v>12</v>
      </c>
      <c r="C41" s="81">
        <f>様式5!C70</f>
        <v>3</v>
      </c>
      <c r="D41" s="46">
        <f>様式5!E70</f>
        <v>8</v>
      </c>
      <c r="E41" s="46">
        <f>様式5!G70</f>
        <v>75</v>
      </c>
      <c r="F41" s="46">
        <f>様式5!I70</f>
        <v>13</v>
      </c>
      <c r="G41" s="82">
        <f>様式5!K70</f>
        <v>2</v>
      </c>
      <c r="H41" s="83">
        <f t="shared" si="6"/>
        <v>101</v>
      </c>
    </row>
    <row r="42" spans="2:8" ht="18" customHeight="1" x14ac:dyDescent="0.4">
      <c r="B42" s="68" t="s">
        <v>13</v>
      </c>
      <c r="C42" s="81">
        <f>様式5!C71</f>
        <v>5</v>
      </c>
      <c r="D42" s="46">
        <f>様式5!E71</f>
        <v>13</v>
      </c>
      <c r="E42" s="46">
        <f>様式5!G71</f>
        <v>119</v>
      </c>
      <c r="F42" s="46">
        <f>様式5!I71</f>
        <v>31</v>
      </c>
      <c r="G42" s="82">
        <f>様式5!K71</f>
        <v>0</v>
      </c>
      <c r="H42" s="83">
        <f t="shared" si="6"/>
        <v>168</v>
      </c>
    </row>
    <row r="43" spans="2:8" ht="18" customHeight="1" x14ac:dyDescent="0.4">
      <c r="B43" s="68" t="s">
        <v>14</v>
      </c>
      <c r="C43" s="81">
        <f>様式5!C72</f>
        <v>2</v>
      </c>
      <c r="D43" s="46">
        <f>様式5!E72</f>
        <v>0</v>
      </c>
      <c r="E43" s="46">
        <f>様式5!G72</f>
        <v>8</v>
      </c>
      <c r="F43" s="46">
        <f>様式5!I72</f>
        <v>8</v>
      </c>
      <c r="G43" s="82">
        <f>様式5!K72</f>
        <v>0</v>
      </c>
      <c r="H43" s="83">
        <f t="shared" si="6"/>
        <v>18</v>
      </c>
    </row>
    <row r="44" spans="2:8" ht="18" customHeight="1" x14ac:dyDescent="0.4">
      <c r="B44" s="68" t="s">
        <v>15</v>
      </c>
      <c r="C44" s="81">
        <f>様式5!C73</f>
        <v>2</v>
      </c>
      <c r="D44" s="46">
        <f>様式5!E73</f>
        <v>0</v>
      </c>
      <c r="E44" s="46">
        <f>様式5!G73</f>
        <v>11</v>
      </c>
      <c r="F44" s="46">
        <f>様式5!I73</f>
        <v>3</v>
      </c>
      <c r="G44" s="82">
        <f>様式5!K73</f>
        <v>0</v>
      </c>
      <c r="H44" s="83">
        <f t="shared" si="6"/>
        <v>16</v>
      </c>
    </row>
    <row r="45" spans="2:8" ht="18" customHeight="1" x14ac:dyDescent="0.4">
      <c r="B45" s="68" t="s">
        <v>16</v>
      </c>
      <c r="C45" s="81">
        <f>様式5!C74</f>
        <v>3</v>
      </c>
      <c r="D45" s="46">
        <f>様式5!E74</f>
        <v>5</v>
      </c>
      <c r="E45" s="46">
        <f>様式5!G74</f>
        <v>46</v>
      </c>
      <c r="F45" s="46">
        <f>様式5!I74</f>
        <v>10</v>
      </c>
      <c r="G45" s="82">
        <f>様式5!K74</f>
        <v>0</v>
      </c>
      <c r="H45" s="83">
        <f t="shared" si="6"/>
        <v>64</v>
      </c>
    </row>
    <row r="46" spans="2:8" ht="18" customHeight="1" thickBot="1" x14ac:dyDescent="0.45">
      <c r="B46" s="69" t="s">
        <v>17</v>
      </c>
      <c r="C46" s="84">
        <f>様式5!C75</f>
        <v>0</v>
      </c>
      <c r="D46" s="85">
        <f>様式5!E75</f>
        <v>2</v>
      </c>
      <c r="E46" s="85">
        <f>様式5!G75</f>
        <v>3</v>
      </c>
      <c r="F46" s="85">
        <f>様式5!I75</f>
        <v>0</v>
      </c>
      <c r="G46" s="86">
        <f>様式5!K75</f>
        <v>0</v>
      </c>
      <c r="H46" s="87">
        <f t="shared" si="6"/>
        <v>5</v>
      </c>
    </row>
    <row r="47" spans="2:8" ht="18" customHeight="1" thickTop="1" thickBot="1" x14ac:dyDescent="0.45">
      <c r="B47" s="70" t="s">
        <v>49</v>
      </c>
      <c r="C47" s="88">
        <f>SUM(C36:C46)</f>
        <v>26</v>
      </c>
      <c r="D47" s="51">
        <f t="shared" ref="D47:G47" si="7">SUM(D36:D46)</f>
        <v>61</v>
      </c>
      <c r="E47" s="51">
        <f t="shared" si="7"/>
        <v>762</v>
      </c>
      <c r="F47" s="51">
        <f t="shared" si="7"/>
        <v>197</v>
      </c>
      <c r="G47" s="89">
        <f t="shared" si="7"/>
        <v>2</v>
      </c>
      <c r="H47" s="90">
        <f t="shared" si="6"/>
        <v>1048</v>
      </c>
    </row>
    <row r="48" spans="2:8" ht="14.1" customHeight="1" x14ac:dyDescent="0.4"/>
    <row r="49" spans="2:3" ht="14.1" customHeight="1" x14ac:dyDescent="0.4">
      <c r="B49" s="59" t="s">
        <v>53</v>
      </c>
    </row>
    <row r="50" spans="2:3" ht="14.1" customHeight="1" x14ac:dyDescent="0.4">
      <c r="B50" s="75" t="s">
        <v>7</v>
      </c>
      <c r="C50" s="59" t="s">
        <v>54</v>
      </c>
    </row>
    <row r="51" spans="2:3" ht="14.1" customHeight="1" x14ac:dyDescent="0.4">
      <c r="B51" s="75" t="s">
        <v>44</v>
      </c>
      <c r="C51" s="59" t="s">
        <v>45</v>
      </c>
    </row>
    <row r="52" spans="2:3" ht="14.1" customHeight="1" x14ac:dyDescent="0.4">
      <c r="B52" s="75" t="s">
        <v>9</v>
      </c>
      <c r="C52" s="59" t="s">
        <v>55</v>
      </c>
    </row>
    <row r="53" spans="2:3" ht="14.1" customHeight="1" x14ac:dyDescent="0.4">
      <c r="B53" s="75" t="s">
        <v>10</v>
      </c>
      <c r="C53" s="59" t="s">
        <v>56</v>
      </c>
    </row>
    <row r="54" spans="2:3" ht="14.1" customHeight="1" x14ac:dyDescent="0.4">
      <c r="B54" s="75" t="s">
        <v>11</v>
      </c>
      <c r="C54" s="59" t="s">
        <v>57</v>
      </c>
    </row>
    <row r="55" spans="2:3" ht="14.1" customHeight="1" x14ac:dyDescent="0.4">
      <c r="B55" s="75" t="s">
        <v>12</v>
      </c>
      <c r="C55" s="59" t="s">
        <v>58</v>
      </c>
    </row>
    <row r="56" spans="2:3" ht="14.1" customHeight="1" x14ac:dyDescent="0.4">
      <c r="B56" s="75" t="s">
        <v>13</v>
      </c>
      <c r="C56" s="59" t="s">
        <v>59</v>
      </c>
    </row>
    <row r="57" spans="2:3" ht="14.1" customHeight="1" x14ac:dyDescent="0.4">
      <c r="B57" s="75" t="s">
        <v>14</v>
      </c>
      <c r="C57" s="59" t="s">
        <v>60</v>
      </c>
    </row>
    <row r="58" spans="2:3" ht="14.1" customHeight="1" x14ac:dyDescent="0.4">
      <c r="B58" s="75" t="s">
        <v>15</v>
      </c>
      <c r="C58" s="59" t="s">
        <v>61</v>
      </c>
    </row>
    <row r="59" spans="2:3" ht="14.1" customHeight="1" x14ac:dyDescent="0.4">
      <c r="B59" s="75" t="s">
        <v>16</v>
      </c>
      <c r="C59" s="59" t="s">
        <v>62</v>
      </c>
    </row>
    <row r="60" spans="2:3" ht="14.1" customHeight="1" x14ac:dyDescent="0.4">
      <c r="B60" s="75" t="s">
        <v>17</v>
      </c>
      <c r="C60" s="59" t="s">
        <v>63</v>
      </c>
    </row>
    <row r="61" spans="2:3" ht="14.1" customHeight="1" x14ac:dyDescent="0.4"/>
    <row r="62" spans="2:3" ht="14.1" customHeight="1" x14ac:dyDescent="0.4">
      <c r="B62" s="76" t="s">
        <v>64</v>
      </c>
    </row>
  </sheetData>
  <mergeCells count="1">
    <mergeCell ref="B2:N2"/>
  </mergeCells>
  <phoneticPr fontId="1"/>
  <pageMargins left="0.59055118110236227" right="0.39370078740157483" top="0.59055118110236227" bottom="0.3937007874015748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様式5</vt:lpstr>
      <vt:lpstr>様式5別紙</vt:lpstr>
      <vt:lpstr>様式5!Print_Area</vt:lpstr>
      <vt:lpstr>様式5別紙!Print_Area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　鎌</cp:lastModifiedBy>
  <cp:lastPrinted>2026-05-21T00:52:48Z</cp:lastPrinted>
  <dcterms:modified xsi:type="dcterms:W3CDTF">2026-07-02T04:37:52Z</dcterms:modified>
</cp:coreProperties>
</file>