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defaultThemeVersion="124226"/>
  <xr:revisionPtr revIDLastSave="0" documentId="13_ncr:1_{98E53466-62EC-4C8C-AC3B-81AB99657CF1}" xr6:coauthVersionLast="47" xr6:coauthVersionMax="47" xr10:uidLastSave="{00000000-0000-0000-0000-000000000000}"/>
  <bookViews>
    <workbookView xWindow="-110" yWindow="-110" windowWidth="19420" windowHeight="10300" tabRatio="822" firstSheet="1" activeTab="2" xr2:uid="{00000000-000D-0000-FFFF-FFFF00000000}"/>
  </bookViews>
  <sheets>
    <sheet name="プルダウンリスト" sheetId="27" state="hidden" r:id="rId1"/>
    <sheet name="はじめに" sheetId="39" r:id="rId2"/>
    <sheet name="【様式1】申請書" sheetId="12" r:id="rId3"/>
    <sheet name="【様式1裏面】計算書" sheetId="38" r:id="rId4"/>
    <sheet name="従業員名簿" sheetId="35" r:id="rId5"/>
    <sheet name="業種分類表" sheetId="40" r:id="rId6"/>
    <sheet name="物品分類表" sheetId="42" r:id="rId7"/>
    <sheet name="役務分類表" sheetId="41" r:id="rId8"/>
    <sheet name="通知書" sheetId="34" state="hidden" r:id="rId9"/>
  </sheets>
  <definedNames>
    <definedName name="_xlnm._FilterDatabase" localSheetId="6" hidden="1">物品分類表!$A$3:$B$3</definedName>
    <definedName name="_xlnm._FilterDatabase" localSheetId="7" hidden="1">役務分類表!$A$3:$E$3</definedName>
    <definedName name="_xlnm.Print_Area" localSheetId="2">【様式1】申請書!$B$2:$AD$53</definedName>
    <definedName name="_xlnm.Print_Area" localSheetId="3">【様式1裏面】計算書!$B$2:$AD$43</definedName>
    <definedName name="_xlnm.Print_Area" localSheetId="1">はじめに!$A$1:$B$13</definedName>
    <definedName name="_xlnm.Print_Area" localSheetId="4">従業員名簿!$A$2:$I$30</definedName>
    <definedName name="_xlnm.Print_Titles" localSheetId="4">従業員名簿!$3:$4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1" i="41" l="1"/>
  <c r="C192" i="41" s="1"/>
  <c r="C193" i="41" s="1"/>
  <c r="C194" i="41" s="1"/>
  <c r="C195" i="41" s="1"/>
  <c r="C196" i="41" s="1"/>
  <c r="C197" i="41" s="1"/>
  <c r="C198" i="41" s="1"/>
  <c r="C199" i="41" s="1"/>
  <c r="C200" i="41" s="1"/>
  <c r="C201" i="41" s="1"/>
  <c r="C177" i="41"/>
  <c r="C178" i="41" s="1"/>
  <c r="C179" i="41" s="1"/>
  <c r="C180" i="41" s="1"/>
  <c r="C162" i="41"/>
  <c r="C163" i="41" s="1"/>
  <c r="C164" i="41" s="1"/>
  <c r="C165" i="41" s="1"/>
  <c r="C166" i="41" s="1"/>
  <c r="C167" i="41" s="1"/>
  <c r="C168" i="41" s="1"/>
  <c r="C169" i="41" s="1"/>
  <c r="C170" i="41" s="1"/>
  <c r="C171" i="41" s="1"/>
  <c r="C172" i="41" s="1"/>
  <c r="C173" i="41" s="1"/>
  <c r="C174" i="41" s="1"/>
  <c r="C160" i="41"/>
  <c r="C154" i="41"/>
  <c r="C155" i="41" s="1"/>
  <c r="C156" i="41" s="1"/>
  <c r="C157" i="41" s="1"/>
  <c r="C150" i="41"/>
  <c r="C151" i="41" s="1"/>
  <c r="C143" i="41"/>
  <c r="C144" i="41" s="1"/>
  <c r="C145" i="41" s="1"/>
  <c r="C146" i="41" s="1"/>
  <c r="C147" i="41" s="1"/>
  <c r="C138" i="41"/>
  <c r="C139" i="41" s="1"/>
  <c r="C140" i="41" s="1"/>
  <c r="C141" i="41" s="1"/>
  <c r="C130" i="41"/>
  <c r="C131" i="41" s="1"/>
  <c r="C132" i="41" s="1"/>
  <c r="C133" i="41" s="1"/>
  <c r="C121" i="41"/>
  <c r="C122" i="41" s="1"/>
  <c r="C123" i="41" s="1"/>
  <c r="C113" i="41"/>
  <c r="C114" i="41" s="1"/>
  <c r="C115" i="41" s="1"/>
  <c r="C116" i="41" s="1"/>
  <c r="C117" i="41" s="1"/>
  <c r="C118" i="41" s="1"/>
  <c r="C119" i="41" s="1"/>
  <c r="C105" i="41"/>
  <c r="C106" i="41" s="1"/>
  <c r="C107" i="41" s="1"/>
  <c r="C108" i="41" s="1"/>
  <c r="C109" i="41" s="1"/>
  <c r="C110" i="41" s="1"/>
  <c r="C97" i="41"/>
  <c r="C98" i="41" s="1"/>
  <c r="C99" i="41" s="1"/>
  <c r="C100" i="41" s="1"/>
  <c r="C101" i="41" s="1"/>
  <c r="C71" i="41"/>
  <c r="C72" i="41" s="1"/>
  <c r="C73" i="41" s="1"/>
  <c r="C63" i="41"/>
  <c r="C64" i="41" s="1"/>
  <c r="C65" i="41" s="1"/>
  <c r="C59" i="41"/>
  <c r="C60" i="41" s="1"/>
  <c r="C61" i="41" s="1"/>
  <c r="C50" i="41"/>
  <c r="C51" i="41" s="1"/>
  <c r="C52" i="41" s="1"/>
  <c r="C53" i="41" s="1"/>
  <c r="C54" i="41" s="1"/>
  <c r="C55" i="41" s="1"/>
  <c r="C56" i="41" s="1"/>
  <c r="C57" i="41" s="1"/>
  <c r="C46" i="41"/>
  <c r="C47" i="41" s="1"/>
  <c r="C48" i="41" s="1"/>
  <c r="C40" i="41"/>
  <c r="C41" i="41" s="1"/>
  <c r="C42" i="41" s="1"/>
  <c r="C43" i="41" s="1"/>
  <c r="C31" i="41"/>
  <c r="C32" i="41" s="1"/>
  <c r="C33" i="41" s="1"/>
  <c r="C34" i="41" s="1"/>
  <c r="C35" i="41" s="1"/>
  <c r="C36" i="41" s="1"/>
  <c r="C37" i="41" s="1"/>
  <c r="C18" i="41"/>
  <c r="C19" i="41" s="1"/>
  <c r="C20" i="41" s="1"/>
  <c r="C21" i="41" s="1"/>
  <c r="C22" i="41" s="1"/>
  <c r="C23" i="41" s="1"/>
  <c r="C24" i="41" s="1"/>
  <c r="C25" i="41" s="1"/>
  <c r="C26" i="41" s="1"/>
  <c r="C27" i="41" s="1"/>
  <c r="C28" i="41" s="1"/>
  <c r="C15" i="41"/>
  <c r="C5" i="41"/>
  <c r="C6" i="41" s="1"/>
  <c r="C7" i="41" s="1"/>
  <c r="C8" i="41" s="1"/>
  <c r="C9" i="41" s="1"/>
  <c r="C10" i="41" s="1"/>
  <c r="C11" i="41" s="1"/>
  <c r="C12" i="41" s="1"/>
  <c r="Y19" i="38" l="1"/>
  <c r="Y13" i="38"/>
  <c r="Y40" i="38" l="1"/>
  <c r="Y38" i="38"/>
  <c r="O21" i="12"/>
  <c r="O19" i="12"/>
  <c r="Y36" i="38" l="1"/>
  <c r="Y41" i="38" l="1"/>
  <c r="Y25" i="38" l="1"/>
  <c r="Y11" i="38"/>
  <c r="Y29" i="38" l="1"/>
  <c r="Y31" i="38" s="1"/>
  <c r="Y30" i="38" l="1"/>
  <c r="Y32" i="38"/>
  <c r="Y33" i="38"/>
  <c r="Y42" i="38" s="1"/>
  <c r="E35" i="34"/>
  <c r="E34" i="34"/>
  <c r="E33" i="34"/>
  <c r="F30" i="34"/>
  <c r="F27" i="34"/>
  <c r="F24" i="34"/>
  <c r="A11" i="34"/>
  <c r="A10" i="34"/>
</calcChain>
</file>

<file path=xl/sharedStrings.xml><?xml version="1.0" encoding="utf-8"?>
<sst xmlns="http://schemas.openxmlformats.org/spreadsheetml/2006/main" count="680" uniqueCount="609">
  <si>
    <t>代　表　者　名</t>
    <rPh sb="0" eb="1">
      <t>ダイ</t>
    </rPh>
    <rPh sb="2" eb="3">
      <t>オモテ</t>
    </rPh>
    <rPh sb="4" eb="5">
      <t>シャ</t>
    </rPh>
    <rPh sb="6" eb="7">
      <t>ナ</t>
    </rPh>
    <phoneticPr fontId="2"/>
  </si>
  <si>
    <t>会社概要</t>
    <rPh sb="0" eb="2">
      <t>カイシャ</t>
    </rPh>
    <rPh sb="2" eb="4">
      <t>ガイヨウ</t>
    </rPh>
    <phoneticPr fontId="2"/>
  </si>
  <si>
    <t>事業所の名称</t>
    <rPh sb="0" eb="3">
      <t>ジギョウショ</t>
    </rPh>
    <rPh sb="4" eb="6">
      <t>メイショウ</t>
    </rPh>
    <phoneticPr fontId="2"/>
  </si>
  <si>
    <t>所在地</t>
    <rPh sb="0" eb="3">
      <t>ショザイチ</t>
    </rPh>
    <phoneticPr fontId="2"/>
  </si>
  <si>
    <t>電話番号及びＦＡＸ番号</t>
    <rPh sb="0" eb="2">
      <t>デンワ</t>
    </rPh>
    <rPh sb="2" eb="4">
      <t>バンゴウ</t>
    </rPh>
    <rPh sb="4" eb="5">
      <t>オヨ</t>
    </rPh>
    <rPh sb="9" eb="11">
      <t>バンゴウ</t>
    </rPh>
    <phoneticPr fontId="2"/>
  </si>
  <si>
    <t>〒　　　</t>
    <phoneticPr fontId="2"/>
  </si>
  <si>
    <t>電話番号</t>
    <rPh sb="0" eb="2">
      <t>デンワ</t>
    </rPh>
    <rPh sb="2" eb="4">
      <t>バンゴウ</t>
    </rPh>
    <phoneticPr fontId="2"/>
  </si>
  <si>
    <t>ＦＡＸ番号</t>
    <rPh sb="3" eb="5">
      <t>バンゴウ</t>
    </rPh>
    <phoneticPr fontId="2"/>
  </si>
  <si>
    <t>資本額・出資総額</t>
    <rPh sb="0" eb="2">
      <t>シホン</t>
    </rPh>
    <rPh sb="2" eb="3">
      <t>ガク</t>
    </rPh>
    <rPh sb="4" eb="6">
      <t>シュッシ</t>
    </rPh>
    <rPh sb="6" eb="8">
      <t>ソウガク</t>
    </rPh>
    <phoneticPr fontId="2"/>
  </si>
  <si>
    <t>競争入札参加資格者番号</t>
    <rPh sb="0" eb="2">
      <t>キョウソウ</t>
    </rPh>
    <rPh sb="2" eb="4">
      <t>ニュウサツ</t>
    </rPh>
    <rPh sb="4" eb="6">
      <t>サンカ</t>
    </rPh>
    <rPh sb="6" eb="8">
      <t>シカク</t>
    </rPh>
    <rPh sb="8" eb="9">
      <t>シャ</t>
    </rPh>
    <rPh sb="9" eb="11">
      <t>バンゴウ</t>
    </rPh>
    <phoneticPr fontId="2"/>
  </si>
  <si>
    <t>部署・氏名</t>
    <rPh sb="0" eb="2">
      <t>ブショ</t>
    </rPh>
    <rPh sb="3" eb="5">
      <t>シメイ</t>
    </rPh>
    <phoneticPr fontId="2"/>
  </si>
  <si>
    <t>部署</t>
    <rPh sb="0" eb="2">
      <t>ブショ</t>
    </rPh>
    <phoneticPr fontId="2"/>
  </si>
  <si>
    <t>担当者</t>
    <rPh sb="0" eb="3">
      <t>タントウシャ</t>
    </rPh>
    <phoneticPr fontId="2"/>
  </si>
  <si>
    <t>　　　次のとおり申請します。</t>
    <rPh sb="3" eb="4">
      <t>ツギ</t>
    </rPh>
    <rPh sb="8" eb="10">
      <t>シンセイ</t>
    </rPh>
    <phoneticPr fontId="2"/>
  </si>
  <si>
    <t>登録を希望する
物品又は役務</t>
    <rPh sb="0" eb="2">
      <t>トウロク</t>
    </rPh>
    <rPh sb="3" eb="5">
      <t>キボウ</t>
    </rPh>
    <rPh sb="8" eb="10">
      <t>ブッピン</t>
    </rPh>
    <rPh sb="10" eb="11">
      <t>マタ</t>
    </rPh>
    <rPh sb="12" eb="14">
      <t>エキム</t>
    </rPh>
    <phoneticPr fontId="2"/>
  </si>
  <si>
    <t>【備考】</t>
    <rPh sb="1" eb="3">
      <t>ビコウ</t>
    </rPh>
    <phoneticPr fontId="2"/>
  </si>
  <si>
    <t>新潟市障がい者多数雇用事業者登録申請書</t>
    <rPh sb="0" eb="3">
      <t>ニイガタシ</t>
    </rPh>
    <rPh sb="3" eb="4">
      <t>サワ</t>
    </rPh>
    <rPh sb="6" eb="7">
      <t>モノ</t>
    </rPh>
    <rPh sb="7" eb="9">
      <t>タスウ</t>
    </rPh>
    <rPh sb="9" eb="11">
      <t>コヨウ</t>
    </rPh>
    <rPh sb="11" eb="14">
      <t>ジギョウシャ</t>
    </rPh>
    <rPh sb="14" eb="16">
      <t>トウロク</t>
    </rPh>
    <rPh sb="16" eb="19">
      <t>シンセイショ</t>
    </rPh>
    <phoneticPr fontId="2"/>
  </si>
  <si>
    <t>別記様式第１号（第４条関係）</t>
    <rPh sb="2" eb="4">
      <t>ヨウシキ</t>
    </rPh>
    <rPh sb="4" eb="5">
      <t>ダイ</t>
    </rPh>
    <rPh sb="6" eb="7">
      <t>ゴウ</t>
    </rPh>
    <rPh sb="8" eb="9">
      <t>ダイ</t>
    </rPh>
    <rPh sb="10" eb="11">
      <t>ジョウ</t>
    </rPh>
    <rPh sb="11" eb="13">
      <t>カンケイ</t>
    </rPh>
    <phoneticPr fontId="2"/>
  </si>
  <si>
    <t>代表者名</t>
    <rPh sb="0" eb="3">
      <t>ダイヒョウシャ</t>
    </rPh>
    <rPh sb="3" eb="4">
      <t>ナ</t>
    </rPh>
    <phoneticPr fontId="2"/>
  </si>
  <si>
    <t>　　新潟市障がい者多数雇用事業者からの物品等の調達に関する要綱第４条第１項に基づき，</t>
    <rPh sb="2" eb="5">
      <t>ニイガタシ</t>
    </rPh>
    <rPh sb="5" eb="6">
      <t>サワ</t>
    </rPh>
    <rPh sb="8" eb="9">
      <t>モノ</t>
    </rPh>
    <rPh sb="9" eb="11">
      <t>タスウ</t>
    </rPh>
    <rPh sb="11" eb="13">
      <t>コヨウ</t>
    </rPh>
    <rPh sb="13" eb="16">
      <t>ジギョウシャ</t>
    </rPh>
    <rPh sb="19" eb="22">
      <t>ブッピンナド</t>
    </rPh>
    <rPh sb="23" eb="25">
      <t>チョウタツ</t>
    </rPh>
    <rPh sb="26" eb="27">
      <t>カン</t>
    </rPh>
    <rPh sb="29" eb="31">
      <t>ヨウコウ</t>
    </rPh>
    <rPh sb="31" eb="32">
      <t>ダイ</t>
    </rPh>
    <rPh sb="33" eb="34">
      <t>ジョウ</t>
    </rPh>
    <rPh sb="34" eb="35">
      <t>ダイ</t>
    </rPh>
    <rPh sb="36" eb="37">
      <t>コウ</t>
    </rPh>
    <rPh sb="38" eb="39">
      <t>モト</t>
    </rPh>
    <phoneticPr fontId="2"/>
  </si>
  <si>
    <t>―</t>
    <phoneticPr fontId="2"/>
  </si>
  <si>
    <t>千円</t>
    <phoneticPr fontId="2"/>
  </si>
  <si>
    <t>氏名</t>
    <rPh sb="0" eb="2">
      <t>シメイ</t>
    </rPh>
    <phoneticPr fontId="2"/>
  </si>
  <si>
    <t>日</t>
    <rPh sb="0" eb="1">
      <t>ニチ</t>
    </rPh>
    <phoneticPr fontId="2"/>
  </si>
  <si>
    <t>月</t>
    <rPh sb="0" eb="1">
      <t>ガツ</t>
    </rPh>
    <phoneticPr fontId="2"/>
  </si>
  <si>
    <t>年</t>
    <rPh sb="0" eb="1">
      <t>ネン</t>
    </rPh>
    <phoneticPr fontId="2"/>
  </si>
  <si>
    <t>―</t>
    <phoneticPr fontId="2"/>
  </si>
  <si>
    <t>―</t>
    <phoneticPr fontId="2"/>
  </si>
  <si>
    <t>―</t>
    <phoneticPr fontId="2"/>
  </si>
  <si>
    <t>別表</t>
    <rPh sb="0" eb="2">
      <t>ベッピョウ</t>
    </rPh>
    <phoneticPr fontId="2"/>
  </si>
  <si>
    <t>1/2未満</t>
    <rPh sb="3" eb="5">
      <t>ミマン</t>
    </rPh>
    <phoneticPr fontId="2"/>
  </si>
  <si>
    <t>1/2以上</t>
    <rPh sb="3" eb="5">
      <t>イジョウ</t>
    </rPh>
    <phoneticPr fontId="2"/>
  </si>
  <si>
    <t>いずれか１品目まで</t>
    <rPh sb="5" eb="7">
      <t>ヒンモク</t>
    </rPh>
    <phoneticPr fontId="2"/>
  </si>
  <si>
    <t>別記様式第１号　裏面（第４条関係）</t>
    <rPh sb="2" eb="4">
      <t>ヨウシキ</t>
    </rPh>
    <rPh sb="4" eb="5">
      <t>ダイ</t>
    </rPh>
    <rPh sb="6" eb="7">
      <t>ゴウ</t>
    </rPh>
    <rPh sb="8" eb="10">
      <t>リメン</t>
    </rPh>
    <rPh sb="11" eb="12">
      <t>ダイ</t>
    </rPh>
    <rPh sb="13" eb="14">
      <t>ジョウ</t>
    </rPh>
    <rPh sb="14" eb="16">
      <t>カンケイ</t>
    </rPh>
    <phoneticPr fontId="2"/>
  </si>
  <si>
    <t>人</t>
    <rPh sb="0" eb="1">
      <t>ヒト</t>
    </rPh>
    <phoneticPr fontId="2"/>
  </si>
  <si>
    <t>％</t>
    <phoneticPr fontId="2"/>
  </si>
  <si>
    <t>業種</t>
    <rPh sb="0" eb="2">
      <t>ギョウシュ</t>
    </rPh>
    <phoneticPr fontId="2"/>
  </si>
  <si>
    <t>出資金</t>
    <rPh sb="0" eb="3">
      <t>シュッシキン</t>
    </rPh>
    <phoneticPr fontId="2"/>
  </si>
  <si>
    <t>卸売業</t>
    <rPh sb="0" eb="2">
      <t>オロシウ</t>
    </rPh>
    <phoneticPr fontId="2"/>
  </si>
  <si>
    <t>小売業</t>
    <rPh sb="0" eb="3">
      <t>コウリギョウ</t>
    </rPh>
    <phoneticPr fontId="2"/>
  </si>
  <si>
    <t>サービス業</t>
    <rPh sb="4" eb="5">
      <t>ギョウ</t>
    </rPh>
    <phoneticPr fontId="2"/>
  </si>
  <si>
    <t>製造業・建設業・運輸業・その他</t>
    <rPh sb="0" eb="3">
      <t>セイゾウギョウ</t>
    </rPh>
    <rPh sb="4" eb="7">
      <t>ケンセツギョウ</t>
    </rPh>
    <rPh sb="8" eb="11">
      <t>ウンユギョウ</t>
    </rPh>
    <rPh sb="14" eb="15">
      <t>タ</t>
    </rPh>
    <phoneticPr fontId="2"/>
  </si>
  <si>
    <t>従業員</t>
    <rPh sb="0" eb="3">
      <t>ジュウギョウイン</t>
    </rPh>
    <phoneticPr fontId="2"/>
  </si>
  <si>
    <t>チェック</t>
    <phoneticPr fontId="2"/>
  </si>
  <si>
    <t>○</t>
    <phoneticPr fontId="2"/>
  </si>
  <si>
    <t>×</t>
    <phoneticPr fontId="2"/>
  </si>
  <si>
    <t>登録ができる物品または役務の数は，別表（第３条関係）のとおり，障がい者雇用率等によって決まるため，該当する品目数を記載願います。</t>
    <rPh sb="0" eb="2">
      <t>トウロク</t>
    </rPh>
    <rPh sb="6" eb="8">
      <t>ブッピン</t>
    </rPh>
    <rPh sb="11" eb="13">
      <t>エキム</t>
    </rPh>
    <rPh sb="14" eb="15">
      <t>カズ</t>
    </rPh>
    <rPh sb="17" eb="19">
      <t>ベッピョウ</t>
    </rPh>
    <rPh sb="20" eb="21">
      <t>ダイ</t>
    </rPh>
    <rPh sb="22" eb="23">
      <t>ジョウ</t>
    </rPh>
    <rPh sb="23" eb="25">
      <t>カンケイ</t>
    </rPh>
    <rPh sb="31" eb="32">
      <t>ショウ</t>
    </rPh>
    <rPh sb="34" eb="35">
      <t>シャ</t>
    </rPh>
    <rPh sb="35" eb="38">
      <t>コヨウリツ</t>
    </rPh>
    <rPh sb="38" eb="39">
      <t>ナド</t>
    </rPh>
    <rPh sb="43" eb="44">
      <t>キ</t>
    </rPh>
    <rPh sb="49" eb="51">
      <t>ガイトウ</t>
    </rPh>
    <rPh sb="53" eb="56">
      <t>ヒンモクスウ</t>
    </rPh>
    <rPh sb="57" eb="60">
      <t>キサイネガ</t>
    </rPh>
    <phoneticPr fontId="2"/>
  </si>
  <si>
    <t>合わせて２品目まで</t>
    <rPh sb="0" eb="1">
      <t>ア</t>
    </rPh>
    <rPh sb="5" eb="7">
      <t>ヒンモク</t>
    </rPh>
    <phoneticPr fontId="2"/>
  </si>
  <si>
    <t>合わせて３品目まで</t>
    <rPh sb="0" eb="1">
      <t>ア</t>
    </rPh>
    <rPh sb="5" eb="7">
      <t>ヒンモク</t>
    </rPh>
    <phoneticPr fontId="2"/>
  </si>
  <si>
    <t>区分</t>
    <rPh sb="0" eb="2">
      <t>クブン</t>
    </rPh>
    <phoneticPr fontId="2"/>
  </si>
  <si>
    <t>氏　　名</t>
  </si>
  <si>
    <t>雇用開始日</t>
    <rPh sb="0" eb="2">
      <t>コヨウ</t>
    </rPh>
    <rPh sb="2" eb="5">
      <t>カイシビ</t>
    </rPh>
    <phoneticPr fontId="2"/>
  </si>
  <si>
    <t>退職日</t>
    <rPh sb="0" eb="3">
      <t>タイショクビ</t>
    </rPh>
    <phoneticPr fontId="2"/>
  </si>
  <si>
    <t>等級</t>
    <rPh sb="0" eb="2">
      <t>トウキュウ</t>
    </rPh>
    <phoneticPr fontId="2"/>
  </si>
  <si>
    <t>等級</t>
    <rPh sb="0" eb="2">
      <t>トウキュウ</t>
    </rPh>
    <phoneticPr fontId="2"/>
  </si>
  <si>
    <t>1級</t>
    <rPh sb="1" eb="2">
      <t>キュウ</t>
    </rPh>
    <phoneticPr fontId="2"/>
  </si>
  <si>
    <t>2級</t>
    <rPh sb="1" eb="2">
      <t>キュウ</t>
    </rPh>
    <phoneticPr fontId="2"/>
  </si>
  <si>
    <t>3級（１種）</t>
    <rPh sb="1" eb="2">
      <t>キュウ</t>
    </rPh>
    <rPh sb="4" eb="5">
      <t>シュ</t>
    </rPh>
    <phoneticPr fontId="2"/>
  </si>
  <si>
    <t>3級（複数）</t>
    <rPh sb="1" eb="2">
      <t>キュウ</t>
    </rPh>
    <rPh sb="3" eb="5">
      <t>フクスウ</t>
    </rPh>
    <phoneticPr fontId="2"/>
  </si>
  <si>
    <t>4級</t>
    <rPh sb="1" eb="2">
      <t>キュウ</t>
    </rPh>
    <phoneticPr fontId="2"/>
  </si>
  <si>
    <t>5級</t>
    <rPh sb="1" eb="2">
      <t>キュウ</t>
    </rPh>
    <phoneticPr fontId="2"/>
  </si>
  <si>
    <t>6級</t>
    <rPh sb="1" eb="2">
      <t>キュウ</t>
    </rPh>
    <phoneticPr fontId="2"/>
  </si>
  <si>
    <t>7級（複数）</t>
    <rPh sb="1" eb="2">
      <t>キュウ</t>
    </rPh>
    <rPh sb="3" eb="5">
      <t>フクスウ</t>
    </rPh>
    <phoneticPr fontId="2"/>
  </si>
  <si>
    <t>A</t>
    <phoneticPr fontId="2"/>
  </si>
  <si>
    <t>B</t>
    <phoneticPr fontId="2"/>
  </si>
  <si>
    <t>その他</t>
    <rPh sb="2" eb="3">
      <t>タ</t>
    </rPh>
    <phoneticPr fontId="2"/>
  </si>
  <si>
    <t>勤務時間</t>
    <rPh sb="0" eb="2">
      <t>キンム</t>
    </rPh>
    <rPh sb="2" eb="4">
      <t>ジカン</t>
    </rPh>
    <phoneticPr fontId="2"/>
  </si>
  <si>
    <t>常用</t>
    <rPh sb="0" eb="2">
      <t>ジョウヨウ</t>
    </rPh>
    <phoneticPr fontId="2"/>
  </si>
  <si>
    <t>短時間</t>
    <rPh sb="0" eb="3">
      <t>タンジカン</t>
    </rPh>
    <phoneticPr fontId="2"/>
  </si>
  <si>
    <t>特定短時間</t>
    <rPh sb="0" eb="2">
      <t>トクテイ</t>
    </rPh>
    <rPh sb="2" eb="5">
      <t>タンジカン</t>
    </rPh>
    <phoneticPr fontId="2"/>
  </si>
  <si>
    <t>【従業員名簿】</t>
    <rPh sb="1" eb="4">
      <t>ジュウギョウイン</t>
    </rPh>
    <rPh sb="4" eb="6">
      <t>メイボ</t>
    </rPh>
    <phoneticPr fontId="2"/>
  </si>
  <si>
    <t>【チェックシート】</t>
    <phoneticPr fontId="2"/>
  </si>
  <si>
    <t>種別</t>
    <rPh sb="0" eb="2">
      <t>シュベツ</t>
    </rPh>
    <phoneticPr fontId="2"/>
  </si>
  <si>
    <t>障がい</t>
    <rPh sb="0" eb="1">
      <t>ショウ</t>
    </rPh>
    <phoneticPr fontId="2"/>
  </si>
  <si>
    <t>種別</t>
    <rPh sb="0" eb="2">
      <t>シュベツ</t>
    </rPh>
    <phoneticPr fontId="2"/>
  </si>
  <si>
    <t>身体</t>
    <rPh sb="0" eb="2">
      <t>シンタイ</t>
    </rPh>
    <phoneticPr fontId="2"/>
  </si>
  <si>
    <t>知的</t>
    <rPh sb="0" eb="2">
      <t>チテキ</t>
    </rPh>
    <phoneticPr fontId="2"/>
  </si>
  <si>
    <t>精神</t>
    <rPh sb="0" eb="2">
      <t>セイシン</t>
    </rPh>
    <phoneticPr fontId="2"/>
  </si>
  <si>
    <t>区分</t>
    <rPh sb="0" eb="2">
      <t>クブン</t>
    </rPh>
    <phoneticPr fontId="2"/>
  </si>
  <si>
    <t>重度</t>
    <rPh sb="0" eb="2">
      <t>ジュウド</t>
    </rPh>
    <phoneticPr fontId="2"/>
  </si>
  <si>
    <t>重度以外</t>
    <rPh sb="0" eb="2">
      <t>ジュウド</t>
    </rPh>
    <rPh sb="2" eb="4">
      <t>イガイ</t>
    </rPh>
    <phoneticPr fontId="2"/>
  </si>
  <si>
    <t>区分なし（精神のみ）</t>
    <rPh sb="0" eb="2">
      <t>クブン</t>
    </rPh>
    <rPh sb="5" eb="7">
      <t>セイシン</t>
    </rPh>
    <phoneticPr fontId="2"/>
  </si>
  <si>
    <t>　　(宛先）新　潟　市　長</t>
    <rPh sb="3" eb="5">
      <t>アテサキ</t>
    </rPh>
    <rPh sb="6" eb="7">
      <t>シン</t>
    </rPh>
    <rPh sb="8" eb="9">
      <t>カタ</t>
    </rPh>
    <rPh sb="10" eb="11">
      <t>シ</t>
    </rPh>
    <rPh sb="12" eb="13">
      <t>チョウ</t>
    </rPh>
    <phoneticPr fontId="2"/>
  </si>
  <si>
    <t>別記様式第２号（第５条関係）</t>
    <rPh sb="2" eb="4">
      <t>ヨウシキ</t>
    </rPh>
    <rPh sb="4" eb="5">
      <t>ダイ</t>
    </rPh>
    <rPh sb="6" eb="7">
      <t>ゴウ</t>
    </rPh>
    <rPh sb="8" eb="9">
      <t>ダイ</t>
    </rPh>
    <rPh sb="10" eb="11">
      <t>ジョウ</t>
    </rPh>
    <rPh sb="11" eb="13">
      <t>カンケイ</t>
    </rPh>
    <phoneticPr fontId="2"/>
  </si>
  <si>
    <t>　　　　新潟市障がい者多数雇用事業者登録審査結果通知書</t>
    <rPh sb="4" eb="7">
      <t>ニイガタシ</t>
    </rPh>
    <rPh sb="7" eb="8">
      <t>サワ</t>
    </rPh>
    <rPh sb="10" eb="11">
      <t>モノ</t>
    </rPh>
    <rPh sb="11" eb="13">
      <t>タスウ</t>
    </rPh>
    <rPh sb="13" eb="15">
      <t>コヨウ</t>
    </rPh>
    <rPh sb="15" eb="18">
      <t>ジギョウシャ</t>
    </rPh>
    <rPh sb="18" eb="20">
      <t>トウロク</t>
    </rPh>
    <rPh sb="20" eb="22">
      <t>シンサ</t>
    </rPh>
    <rPh sb="22" eb="24">
      <t>ケッカ</t>
    </rPh>
    <rPh sb="24" eb="27">
      <t>ツウチショ</t>
    </rPh>
    <phoneticPr fontId="2"/>
  </si>
  <si>
    <t>様</t>
    <rPh sb="0" eb="1">
      <t>サマ</t>
    </rPh>
    <phoneticPr fontId="2"/>
  </si>
  <si>
    <t>　　　　　　　　　　　　　新潟市長　　　中　原　　八　一　　　　　　　　　　　　　　</t>
    <rPh sb="13" eb="15">
      <t>ニイガタ</t>
    </rPh>
    <rPh sb="15" eb="17">
      <t>シチョウ</t>
    </rPh>
    <rPh sb="20" eb="21">
      <t>ナカ</t>
    </rPh>
    <rPh sb="22" eb="23">
      <t>ハラ</t>
    </rPh>
    <rPh sb="25" eb="26">
      <t>ハチ</t>
    </rPh>
    <rPh sb="27" eb="28">
      <t>イチ</t>
    </rPh>
    <phoneticPr fontId="2"/>
  </si>
  <si>
    <t>　　　　☑　決定</t>
    <rPh sb="6" eb="8">
      <t>ケッテイ</t>
    </rPh>
    <phoneticPr fontId="2"/>
  </si>
  <si>
    <t>　　次のとおり障がい者多数雇用事業者として登録を　　　　　　　　　したので通知します。</t>
    <rPh sb="2" eb="3">
      <t>ツギ</t>
    </rPh>
    <rPh sb="7" eb="8">
      <t>サワ</t>
    </rPh>
    <rPh sb="10" eb="11">
      <t>モノ</t>
    </rPh>
    <rPh sb="11" eb="13">
      <t>タスウ</t>
    </rPh>
    <rPh sb="13" eb="15">
      <t>コヨウ</t>
    </rPh>
    <rPh sb="15" eb="18">
      <t>ジギョウシャ</t>
    </rPh>
    <rPh sb="21" eb="23">
      <t>トウロク</t>
    </rPh>
    <rPh sb="37" eb="39">
      <t>ツウチ</t>
    </rPh>
    <phoneticPr fontId="2"/>
  </si>
  <si>
    <t>　</t>
    <phoneticPr fontId="2"/>
  </si>
  <si>
    <t>　　　　□　却下</t>
    <rPh sb="6" eb="8">
      <t>キャッカ</t>
    </rPh>
    <phoneticPr fontId="2"/>
  </si>
  <si>
    <t>登録番号</t>
    <rPh sb="0" eb="2">
      <t>トウロク</t>
    </rPh>
    <rPh sb="2" eb="4">
      <t>バンゴウ</t>
    </rPh>
    <phoneticPr fontId="2"/>
  </si>
  <si>
    <t>障がい者多数雇用
事業者名等</t>
    <rPh sb="0" eb="1">
      <t>サワ</t>
    </rPh>
    <rPh sb="3" eb="4">
      <t>モノ</t>
    </rPh>
    <rPh sb="4" eb="6">
      <t>タスウ</t>
    </rPh>
    <rPh sb="6" eb="8">
      <t>コヨウ</t>
    </rPh>
    <rPh sb="9" eb="12">
      <t>ジギョウシャ</t>
    </rPh>
    <rPh sb="12" eb="13">
      <t>メイ</t>
    </rPh>
    <rPh sb="13" eb="14">
      <t>ナド</t>
    </rPh>
    <phoneticPr fontId="2"/>
  </si>
  <si>
    <t>　</t>
    <phoneticPr fontId="2"/>
  </si>
  <si>
    <t>決</t>
    <rPh sb="0" eb="1">
      <t>ケツ</t>
    </rPh>
    <phoneticPr fontId="2"/>
  </si>
  <si>
    <t>代表者名</t>
    <rPh sb="0" eb="2">
      <t>ダイヒョウ</t>
    </rPh>
    <rPh sb="2" eb="3">
      <t>モノ</t>
    </rPh>
    <rPh sb="3" eb="4">
      <t>メイ</t>
    </rPh>
    <phoneticPr fontId="2"/>
  </si>
  <si>
    <t>定</t>
    <rPh sb="0" eb="1">
      <t>サダ</t>
    </rPh>
    <phoneticPr fontId="2"/>
  </si>
  <si>
    <t>登録物品又は
役務の名称</t>
    <rPh sb="0" eb="2">
      <t>トウロク</t>
    </rPh>
    <rPh sb="2" eb="4">
      <t>ブッピン</t>
    </rPh>
    <rPh sb="4" eb="5">
      <t>マタ</t>
    </rPh>
    <rPh sb="7" eb="9">
      <t>エキム</t>
    </rPh>
    <rPh sb="10" eb="12">
      <t>メイショウ</t>
    </rPh>
    <phoneticPr fontId="2"/>
  </si>
  <si>
    <t>登録期間</t>
    <rPh sb="0" eb="2">
      <t>トウロク</t>
    </rPh>
    <rPh sb="2" eb="4">
      <t>キカン</t>
    </rPh>
    <phoneticPr fontId="2"/>
  </si>
  <si>
    <t>却
下</t>
    <rPh sb="0" eb="1">
      <t>キャク</t>
    </rPh>
    <rPh sb="2" eb="3">
      <t>シタ</t>
    </rPh>
    <phoneticPr fontId="2"/>
  </si>
  <si>
    <t>理由</t>
    <rPh sb="0" eb="2">
      <t>リユウ</t>
    </rPh>
    <phoneticPr fontId="2"/>
  </si>
  <si>
    <t>令和　　年　　月　　日</t>
    <rPh sb="0" eb="2">
      <t>レイワ</t>
    </rPh>
    <rPh sb="4" eb="5">
      <t>ネン</t>
    </rPh>
    <rPh sb="7" eb="8">
      <t>ガツ</t>
    </rPh>
    <rPh sb="10" eb="11">
      <t>ニチ</t>
    </rPh>
    <phoneticPr fontId="2"/>
  </si>
  <si>
    <t>①</t>
    <phoneticPr fontId="2"/>
  </si>
  <si>
    <t>②</t>
    <phoneticPr fontId="2"/>
  </si>
  <si>
    <t>③</t>
    <phoneticPr fontId="2"/>
  </si>
  <si>
    <t>令和　　　年　　　月　　　日　　～　　令和　　　年　　　月　　　日</t>
    <rPh sb="0" eb="2">
      <t>レイワ</t>
    </rPh>
    <rPh sb="5" eb="6">
      <t>ネン</t>
    </rPh>
    <rPh sb="9" eb="10">
      <t>ガツ</t>
    </rPh>
    <rPh sb="13" eb="14">
      <t>ニチ</t>
    </rPh>
    <rPh sb="19" eb="21">
      <t>レイワ</t>
    </rPh>
    <rPh sb="24" eb="25">
      <t>ネン</t>
    </rPh>
    <rPh sb="28" eb="29">
      <t>ガツ</t>
    </rPh>
    <rPh sb="32" eb="33">
      <t>ニチ</t>
    </rPh>
    <phoneticPr fontId="2"/>
  </si>
  <si>
    <t>区　　分</t>
    <rPh sb="0" eb="1">
      <t>ク</t>
    </rPh>
    <rPh sb="3" eb="4">
      <t>ブン</t>
    </rPh>
    <phoneticPr fontId="2"/>
  </si>
  <si>
    <t>新規</t>
    <rPh sb="0" eb="2">
      <t>シンキ</t>
    </rPh>
    <phoneticPr fontId="2"/>
  </si>
  <si>
    <t>継続</t>
    <rPh sb="0" eb="2">
      <t>ケイゾク</t>
    </rPh>
    <phoneticPr fontId="2"/>
  </si>
  <si>
    <t>退職</t>
    <rPh sb="0" eb="2">
      <t>タイショク</t>
    </rPh>
    <phoneticPr fontId="2"/>
  </si>
  <si>
    <t>新規・退職</t>
    <rPh sb="0" eb="2">
      <t>シンキ</t>
    </rPh>
    <rPh sb="3" eb="5">
      <t>タイショク</t>
    </rPh>
    <phoneticPr fontId="2"/>
  </si>
  <si>
    <t>【従業員名簿（障がい者のみ）】</t>
    <rPh sb="1" eb="4">
      <t>ジュウギョウイン</t>
    </rPh>
    <rPh sb="4" eb="6">
      <t>メイボ</t>
    </rPh>
    <rPh sb="7" eb="8">
      <t>ショウ</t>
    </rPh>
    <rPh sb="10" eb="11">
      <t>シャ</t>
    </rPh>
    <phoneticPr fontId="2"/>
  </si>
  <si>
    <t>障がい者実雇用率</t>
    <rPh sb="0" eb="1">
      <t>ショウ</t>
    </rPh>
    <rPh sb="3" eb="4">
      <t>シャ</t>
    </rPh>
    <rPh sb="4" eb="5">
      <t>ジツ</t>
    </rPh>
    <rPh sb="5" eb="7">
      <t>コヨウ</t>
    </rPh>
    <rPh sb="7" eb="8">
      <t>リツ</t>
    </rPh>
    <phoneticPr fontId="2"/>
  </si>
  <si>
    <t>法定雇用率の
２倍以上４倍未満</t>
    <rPh sb="0" eb="2">
      <t>ホウテイ</t>
    </rPh>
    <rPh sb="2" eb="4">
      <t>コヨウ</t>
    </rPh>
    <rPh sb="4" eb="5">
      <t>リツ</t>
    </rPh>
    <rPh sb="8" eb="11">
      <t>バイイジョウ</t>
    </rPh>
    <rPh sb="12" eb="13">
      <t>バイ</t>
    </rPh>
    <rPh sb="13" eb="15">
      <t>ミマン</t>
    </rPh>
    <phoneticPr fontId="2"/>
  </si>
  <si>
    <t>法定雇用率の
４倍以上８倍未満</t>
    <rPh sb="0" eb="2">
      <t>ホウテイ</t>
    </rPh>
    <rPh sb="2" eb="4">
      <t>コヨウ</t>
    </rPh>
    <rPh sb="4" eb="5">
      <t>リツ</t>
    </rPh>
    <rPh sb="8" eb="11">
      <t>バイイジョウ</t>
    </rPh>
    <rPh sb="12" eb="13">
      <t>バイ</t>
    </rPh>
    <rPh sb="13" eb="15">
      <t>ミマン</t>
    </rPh>
    <phoneticPr fontId="2"/>
  </si>
  <si>
    <t>障がい者実雇用率計算書</t>
    <rPh sb="0" eb="1">
      <t>ショウ</t>
    </rPh>
    <rPh sb="3" eb="4">
      <t>シャ</t>
    </rPh>
    <rPh sb="4" eb="5">
      <t>ジツ</t>
    </rPh>
    <rPh sb="5" eb="7">
      <t>コヨウ</t>
    </rPh>
    <rPh sb="7" eb="8">
      <t>リツ</t>
    </rPh>
    <rPh sb="8" eb="11">
      <t>ケイサンショ</t>
    </rPh>
    <phoneticPr fontId="2"/>
  </si>
  <si>
    <t>1　障がい者の雇用実績</t>
    <rPh sb="2" eb="3">
      <t>ショウ</t>
    </rPh>
    <rPh sb="5" eb="6">
      <t>シャ</t>
    </rPh>
    <rPh sb="7" eb="9">
      <t>コヨウ</t>
    </rPh>
    <rPh sb="9" eb="11">
      <t>ジッセキ</t>
    </rPh>
    <phoneticPr fontId="2"/>
  </si>
  <si>
    <t>市内事業所における常用雇用労働者数</t>
    <rPh sb="0" eb="2">
      <t>シナイ</t>
    </rPh>
    <rPh sb="2" eb="5">
      <t>ジギョウショ</t>
    </rPh>
    <rPh sb="9" eb="11">
      <t>ジョウヨウ</t>
    </rPh>
    <rPh sb="11" eb="13">
      <t>コヨウ</t>
    </rPh>
    <rPh sb="13" eb="16">
      <t>ロウドウシャ</t>
    </rPh>
    <rPh sb="16" eb="17">
      <t>スウ</t>
    </rPh>
    <phoneticPr fontId="2"/>
  </si>
  <si>
    <t>④</t>
    <phoneticPr fontId="2"/>
  </si>
  <si>
    <t>⑨</t>
    <phoneticPr fontId="2"/>
  </si>
  <si>
    <t>⑩</t>
    <phoneticPr fontId="2"/>
  </si>
  <si>
    <t>市内事業所における雇用障がい者数</t>
    <rPh sb="0" eb="2">
      <t>シナイ</t>
    </rPh>
    <rPh sb="2" eb="5">
      <t>ジギョウショ</t>
    </rPh>
    <rPh sb="9" eb="11">
      <t>コヨウ</t>
    </rPh>
    <rPh sb="11" eb="12">
      <t>ショウ</t>
    </rPh>
    <rPh sb="14" eb="15">
      <t>シャ</t>
    </rPh>
    <rPh sb="15" eb="16">
      <t>カズ</t>
    </rPh>
    <phoneticPr fontId="2"/>
  </si>
  <si>
    <t>⑮</t>
    <phoneticPr fontId="2"/>
  </si>
  <si>
    <t>⑯</t>
    <phoneticPr fontId="2"/>
  </si>
  <si>
    <t>⑰</t>
    <phoneticPr fontId="2"/>
  </si>
  <si>
    <t>⑱</t>
    <phoneticPr fontId="2"/>
  </si>
  <si>
    <t>⑲</t>
    <phoneticPr fontId="2"/>
  </si>
  <si>
    <t>⑳</t>
    <phoneticPr fontId="2"/>
  </si>
  <si>
    <t>㉑</t>
    <phoneticPr fontId="2"/>
  </si>
  <si>
    <t>㉒</t>
    <phoneticPr fontId="2"/>
  </si>
  <si>
    <t>⑥</t>
    <phoneticPr fontId="2"/>
  </si>
  <si>
    <t>⑤</t>
    <phoneticPr fontId="2"/>
  </si>
  <si>
    <t>⑦</t>
    <phoneticPr fontId="2"/>
  </si>
  <si>
    <t>⑧</t>
    <phoneticPr fontId="2"/>
  </si>
  <si>
    <t>⑪</t>
    <phoneticPr fontId="2"/>
  </si>
  <si>
    <t>⑫</t>
    <phoneticPr fontId="2"/>
  </si>
  <si>
    <t>⑬</t>
    <phoneticPr fontId="2"/>
  </si>
  <si>
    <t>⑭</t>
    <phoneticPr fontId="2"/>
  </si>
  <si>
    <t>法定雇用率（</t>
    <rPh sb="0" eb="2">
      <t>ホウテイ</t>
    </rPh>
    <rPh sb="2" eb="4">
      <t>コヨウ</t>
    </rPh>
    <rPh sb="4" eb="5">
      <t>リツ</t>
    </rPh>
    <phoneticPr fontId="2"/>
  </si>
  <si>
    <t>　年６月１日現在）</t>
    <rPh sb="1" eb="2">
      <t>ネン</t>
    </rPh>
    <phoneticPr fontId="2"/>
  </si>
  <si>
    <t>２　随意契約による調達の対象として登録できる品目数</t>
    <rPh sb="2" eb="4">
      <t>ズイイ</t>
    </rPh>
    <rPh sb="4" eb="6">
      <t>ケイヤク</t>
    </rPh>
    <rPh sb="9" eb="11">
      <t>チョウタツ</t>
    </rPh>
    <rPh sb="12" eb="14">
      <t>タイショウ</t>
    </rPh>
    <rPh sb="17" eb="19">
      <t>トウロク</t>
    </rPh>
    <rPh sb="22" eb="25">
      <t>ヒンモクスウ</t>
    </rPh>
    <phoneticPr fontId="2"/>
  </si>
  <si>
    <t>㉓</t>
    <phoneticPr fontId="2"/>
  </si>
  <si>
    <t>㉔</t>
    <phoneticPr fontId="2"/>
  </si>
  <si>
    <t>㉕</t>
    <phoneticPr fontId="2"/>
  </si>
  <si>
    <t>要件適否（①法定雇用率の２倍以上で適）</t>
    <rPh sb="0" eb="2">
      <t>ヨウケン</t>
    </rPh>
    <rPh sb="2" eb="4">
      <t>テキヒ</t>
    </rPh>
    <rPh sb="6" eb="7">
      <t>ホウ</t>
    </rPh>
    <rPh sb="7" eb="8">
      <t>サダム</t>
    </rPh>
    <rPh sb="8" eb="10">
      <t>コヨウ</t>
    </rPh>
    <rPh sb="10" eb="11">
      <t>リツ</t>
    </rPh>
    <rPh sb="13" eb="14">
      <t>バイ</t>
    </rPh>
    <rPh sb="14" eb="16">
      <t>イジョウ</t>
    </rPh>
    <rPh sb="17" eb="18">
      <t>テキ</t>
    </rPh>
    <phoneticPr fontId="2"/>
  </si>
  <si>
    <t>㉖</t>
    <phoneticPr fontId="2"/>
  </si>
  <si>
    <t>要件適否（2.0人以上で適）</t>
    <rPh sb="0" eb="2">
      <t>ヨウケン</t>
    </rPh>
    <rPh sb="2" eb="4">
      <t>テキヒ</t>
    </rPh>
    <rPh sb="8" eb="9">
      <t>ヒト</t>
    </rPh>
    <rPh sb="9" eb="11">
      <t>イジョウ</t>
    </rPh>
    <rPh sb="12" eb="13">
      <t>テキ</t>
    </rPh>
    <phoneticPr fontId="2"/>
  </si>
  <si>
    <t>㉗</t>
    <phoneticPr fontId="2"/>
  </si>
  <si>
    <t>㉘</t>
    <phoneticPr fontId="2"/>
  </si>
  <si>
    <t>法定雇用率の何倍か</t>
    <rPh sb="0" eb="2">
      <t>ホウテイ</t>
    </rPh>
    <rPh sb="2" eb="4">
      <t>コヨウ</t>
    </rPh>
    <rPh sb="4" eb="5">
      <t>リツ</t>
    </rPh>
    <rPh sb="6" eb="8">
      <t>ナンバイ</t>
    </rPh>
    <phoneticPr fontId="2"/>
  </si>
  <si>
    <t>㉙</t>
    <phoneticPr fontId="2"/>
  </si>
  <si>
    <t>割合区分</t>
    <rPh sb="0" eb="2">
      <t>ワリアイ</t>
    </rPh>
    <rPh sb="2" eb="4">
      <t>クブン</t>
    </rPh>
    <phoneticPr fontId="2"/>
  </si>
  <si>
    <t>法定雇用率の
８倍以上</t>
    <phoneticPr fontId="2"/>
  </si>
  <si>
    <t>登録できる品目数
（物品・役務）</t>
    <rPh sb="0" eb="2">
      <t>トウロク</t>
    </rPh>
    <rPh sb="5" eb="8">
      <t>ヒンモクスウ</t>
    </rPh>
    <rPh sb="10" eb="12">
      <t>ブッピン</t>
    </rPh>
    <rPh sb="13" eb="15">
      <t>エキム</t>
    </rPh>
    <phoneticPr fontId="2"/>
  </si>
  <si>
    <t>物品又は役務の名称
［注］</t>
    <rPh sb="0" eb="2">
      <t>ブッピン</t>
    </rPh>
    <rPh sb="2" eb="3">
      <t>マタ</t>
    </rPh>
    <rPh sb="4" eb="6">
      <t>エキム</t>
    </rPh>
    <rPh sb="7" eb="9">
      <t>メイショウ</t>
    </rPh>
    <rPh sb="11" eb="12">
      <t>チュウ</t>
    </rPh>
    <phoneticPr fontId="2"/>
  </si>
  <si>
    <t>注</t>
    <rPh sb="0" eb="1">
      <t>チュウ</t>
    </rPh>
    <phoneticPr fontId="2"/>
  </si>
  <si>
    <t>常時雇用する障がい者の実人数のうち重度身体障がい者，重度知的障がい者及び精神障がい者の実人数の占める割合</t>
    <rPh sb="0" eb="2">
      <t>ジョウジ</t>
    </rPh>
    <rPh sb="2" eb="4">
      <t>コヨウ</t>
    </rPh>
    <rPh sb="6" eb="7">
      <t>ショウ</t>
    </rPh>
    <rPh sb="9" eb="10">
      <t>シャ</t>
    </rPh>
    <rPh sb="11" eb="12">
      <t>ジツ</t>
    </rPh>
    <rPh sb="12" eb="14">
      <t>ニンズウ</t>
    </rPh>
    <rPh sb="17" eb="19">
      <t>ジュウド</t>
    </rPh>
    <rPh sb="19" eb="21">
      <t>シンタイ</t>
    </rPh>
    <rPh sb="21" eb="22">
      <t>ショウ</t>
    </rPh>
    <rPh sb="24" eb="25">
      <t>シャ</t>
    </rPh>
    <rPh sb="26" eb="28">
      <t>ジュウド</t>
    </rPh>
    <rPh sb="28" eb="30">
      <t>チテキ</t>
    </rPh>
    <rPh sb="30" eb="31">
      <t>ショウ</t>
    </rPh>
    <rPh sb="33" eb="34">
      <t>シャ</t>
    </rPh>
    <rPh sb="34" eb="35">
      <t>オヨ</t>
    </rPh>
    <rPh sb="36" eb="38">
      <t>セイシン</t>
    </rPh>
    <rPh sb="38" eb="39">
      <t>ショウ</t>
    </rPh>
    <rPh sb="41" eb="42">
      <t>シャ</t>
    </rPh>
    <rPh sb="43" eb="44">
      <t>ジツ</t>
    </rPh>
    <rPh sb="44" eb="46">
      <t>ニンズウ</t>
    </rPh>
    <rPh sb="47" eb="48">
      <t>シ</t>
    </rPh>
    <rPh sb="50" eb="52">
      <t>ワリアイ</t>
    </rPh>
    <phoneticPr fontId="2"/>
  </si>
  <si>
    <r>
      <t>障がい者実雇用率　</t>
    </r>
    <r>
      <rPr>
        <sz val="12"/>
        <color theme="1"/>
        <rFont val="ＭＳ Ｐ明朝"/>
        <family val="1"/>
        <charset val="128"/>
      </rPr>
      <t>【㉑÷④×100】</t>
    </r>
    <rPh sb="0" eb="1">
      <t>ショウ</t>
    </rPh>
    <rPh sb="3" eb="4">
      <t>シャ</t>
    </rPh>
    <rPh sb="4" eb="5">
      <t>ジツ</t>
    </rPh>
    <rPh sb="5" eb="7">
      <t>コヨウ</t>
    </rPh>
    <rPh sb="7" eb="8">
      <t>リツ</t>
    </rPh>
    <phoneticPr fontId="2"/>
  </si>
  <si>
    <r>
      <t>割合　</t>
    </r>
    <r>
      <rPr>
        <sz val="12"/>
        <color theme="1"/>
        <rFont val="ＭＳ Ｐ明朝"/>
        <family val="1"/>
        <charset val="128"/>
      </rPr>
      <t>【㉗÷㉖×100】</t>
    </r>
    <rPh sb="0" eb="2">
      <t>ワリアイ</t>
    </rPh>
    <phoneticPr fontId="2"/>
  </si>
  <si>
    <r>
      <t>品目数　</t>
    </r>
    <r>
      <rPr>
        <sz val="12"/>
        <color theme="1"/>
        <rFont val="ＭＳ Ｐ明朝"/>
        <family val="1"/>
        <charset val="128"/>
      </rPr>
      <t>【㉕及び㉘により判定】</t>
    </r>
    <rPh sb="0" eb="3">
      <t>ヒンモクスウ</t>
    </rPh>
    <rPh sb="6" eb="7">
      <t>オヨ</t>
    </rPh>
    <rPh sb="12" eb="14">
      <t>ハンテイ</t>
    </rPh>
    <phoneticPr fontId="2"/>
  </si>
  <si>
    <t>特定短時間労働者の実人数</t>
    <rPh sb="0" eb="2">
      <t>トクテイ</t>
    </rPh>
    <rPh sb="2" eb="5">
      <t>タンジカン</t>
    </rPh>
    <rPh sb="5" eb="8">
      <t>ロウドウシャ</t>
    </rPh>
    <rPh sb="9" eb="10">
      <t>ジツ</t>
    </rPh>
    <rPh sb="10" eb="12">
      <t>ニンズウ</t>
    </rPh>
    <phoneticPr fontId="2"/>
  </si>
  <si>
    <t>常用雇用労働者の実人数</t>
    <rPh sb="0" eb="2">
      <t>ジョウヨウ</t>
    </rPh>
    <rPh sb="2" eb="4">
      <t>コヨウ</t>
    </rPh>
    <rPh sb="4" eb="7">
      <t>ロウドウシャ</t>
    </rPh>
    <rPh sb="8" eb="9">
      <t>ジツ</t>
    </rPh>
    <rPh sb="9" eb="11">
      <t>ニンズウ</t>
    </rPh>
    <phoneticPr fontId="2"/>
  </si>
  <si>
    <t>短時間労働者の実人数</t>
    <rPh sb="0" eb="3">
      <t>タンジカン</t>
    </rPh>
    <rPh sb="3" eb="6">
      <t>ロウドウシャ</t>
    </rPh>
    <rPh sb="7" eb="8">
      <t>ジツ</t>
    </rPh>
    <rPh sb="8" eb="10">
      <t>ニンズウ</t>
    </rPh>
    <phoneticPr fontId="2"/>
  </si>
  <si>
    <t>【⑥＋⑦＋⑧＋⑨＋⑩＋⑫＋⑬＋⑭＋⑮＋⑯＋⑱＋⑲＋⑳】</t>
    <phoneticPr fontId="2"/>
  </si>
  <si>
    <t>【⑥＋⑧＋⑩＋⑫＋⑭＋⑯＋⑱＋⑲＋⑳】</t>
    <phoneticPr fontId="2"/>
  </si>
  <si>
    <t>労働者の実人数（短時間以外／実人数）</t>
    <rPh sb="0" eb="3">
      <t>ロウドウシャ</t>
    </rPh>
    <rPh sb="4" eb="5">
      <t>ジツ</t>
    </rPh>
    <rPh sb="5" eb="7">
      <t>ニンズウ</t>
    </rPh>
    <rPh sb="8" eb="11">
      <t>タンジカン</t>
    </rPh>
    <rPh sb="11" eb="13">
      <t>イガイ</t>
    </rPh>
    <rPh sb="14" eb="15">
      <t>ジツ</t>
    </rPh>
    <rPh sb="15" eb="17">
      <t>ニンズウ</t>
    </rPh>
    <phoneticPr fontId="2"/>
  </si>
  <si>
    <t>労働者の実人数（短時間／実人数）</t>
    <rPh sb="0" eb="3">
      <t>ロウドウシャ</t>
    </rPh>
    <rPh sb="4" eb="5">
      <t>ジツ</t>
    </rPh>
    <rPh sb="5" eb="7">
      <t>ニンズウ</t>
    </rPh>
    <rPh sb="8" eb="11">
      <t>タンジカン</t>
    </rPh>
    <rPh sb="12" eb="13">
      <t>ジツ</t>
    </rPh>
    <rPh sb="13" eb="15">
      <t>ニンズウ</t>
    </rPh>
    <phoneticPr fontId="2"/>
  </si>
  <si>
    <r>
      <t>労働者数（換算後）　</t>
    </r>
    <r>
      <rPr>
        <sz val="12"/>
        <color theme="1"/>
        <rFont val="ＭＳ Ｐ明朝"/>
        <family val="1"/>
        <charset val="128"/>
      </rPr>
      <t>【②＋(③×0.5)】</t>
    </r>
    <rPh sb="0" eb="3">
      <t>ロウドウシャ</t>
    </rPh>
    <rPh sb="3" eb="4">
      <t>スウ</t>
    </rPh>
    <rPh sb="5" eb="8">
      <t>カンサンゴ</t>
    </rPh>
    <phoneticPr fontId="2"/>
  </si>
  <si>
    <r>
      <t>身体障がい者数（換算後）　</t>
    </r>
    <r>
      <rPr>
        <sz val="12"/>
        <color theme="1"/>
        <rFont val="ＭＳ Ｐ明朝"/>
        <family val="1"/>
        <charset val="128"/>
      </rPr>
      <t>【(⑥×2)＋⑦＋⑧＋(⑨＋⑩)×0.5】</t>
    </r>
    <rPh sb="6" eb="7">
      <t>スウ</t>
    </rPh>
    <rPh sb="8" eb="11">
      <t>カンサンゴ</t>
    </rPh>
    <phoneticPr fontId="2"/>
  </si>
  <si>
    <t>短時間以外</t>
    <rPh sb="0" eb="3">
      <t>タンジカン</t>
    </rPh>
    <rPh sb="3" eb="5">
      <t>イガイ</t>
    </rPh>
    <phoneticPr fontId="2"/>
  </si>
  <si>
    <t>重度／実人数</t>
    <rPh sb="0" eb="2">
      <t>ジュウド</t>
    </rPh>
    <rPh sb="3" eb="6">
      <t>ジツニンズウ</t>
    </rPh>
    <phoneticPr fontId="2"/>
  </si>
  <si>
    <t>重度以外／実人数</t>
    <rPh sb="0" eb="2">
      <t>ジュウド</t>
    </rPh>
    <rPh sb="2" eb="4">
      <t>イガイ</t>
    </rPh>
    <rPh sb="4" eb="8">
      <t>シャセンジツニンズウ</t>
    </rPh>
    <phoneticPr fontId="2"/>
  </si>
  <si>
    <r>
      <t>雇用障がい者数（換算後）　</t>
    </r>
    <r>
      <rPr>
        <sz val="12"/>
        <color theme="1"/>
        <rFont val="ＭＳ Ｐ明朝"/>
        <family val="1"/>
        <charset val="128"/>
      </rPr>
      <t>【⑤＋⑪＋⑰】</t>
    </r>
    <rPh sb="0" eb="2">
      <t>コヨウ</t>
    </rPh>
    <rPh sb="2" eb="3">
      <t>ショウ</t>
    </rPh>
    <rPh sb="5" eb="6">
      <t>シャ</t>
    </rPh>
    <rPh sb="6" eb="7">
      <t>スウ</t>
    </rPh>
    <rPh sb="8" eb="10">
      <t>カンサン</t>
    </rPh>
    <rPh sb="10" eb="11">
      <t>ゴ</t>
    </rPh>
    <phoneticPr fontId="2"/>
  </si>
  <si>
    <t>常時雇用する障がい者数（実人数）</t>
    <rPh sb="0" eb="2">
      <t>ジョウジ</t>
    </rPh>
    <rPh sb="2" eb="4">
      <t>コヨウ</t>
    </rPh>
    <rPh sb="6" eb="7">
      <t>ショウ</t>
    </rPh>
    <rPh sb="9" eb="10">
      <t>シャ</t>
    </rPh>
    <rPh sb="10" eb="11">
      <t>カズ</t>
    </rPh>
    <rPh sb="12" eb="13">
      <t>ジツ</t>
    </rPh>
    <rPh sb="13" eb="15">
      <t>ニンズウ</t>
    </rPh>
    <phoneticPr fontId="2"/>
  </si>
  <si>
    <t>㉖のうち重度身体障がい者，重度知的障がい者及び精神障がい者数（実人数）</t>
    <rPh sb="4" eb="6">
      <t>ジュウド</t>
    </rPh>
    <rPh sb="6" eb="8">
      <t>シンタイ</t>
    </rPh>
    <rPh sb="8" eb="9">
      <t>ショウ</t>
    </rPh>
    <rPh sb="11" eb="12">
      <t>シャ</t>
    </rPh>
    <rPh sb="13" eb="15">
      <t>ジュウド</t>
    </rPh>
    <rPh sb="15" eb="17">
      <t>チテキ</t>
    </rPh>
    <rPh sb="17" eb="18">
      <t>ショウ</t>
    </rPh>
    <rPh sb="20" eb="21">
      <t>シャ</t>
    </rPh>
    <rPh sb="21" eb="22">
      <t>オヨ</t>
    </rPh>
    <rPh sb="23" eb="25">
      <t>セイシン</t>
    </rPh>
    <rPh sb="25" eb="26">
      <t>ショウ</t>
    </rPh>
    <rPh sb="28" eb="29">
      <t>シャ</t>
    </rPh>
    <rPh sb="29" eb="30">
      <t>カズ</t>
    </rPh>
    <rPh sb="31" eb="32">
      <t>ジツ</t>
    </rPh>
    <rPh sb="32" eb="34">
      <t>ニンズウ</t>
    </rPh>
    <phoneticPr fontId="2"/>
  </si>
  <si>
    <t>●</t>
    <phoneticPr fontId="2"/>
  </si>
  <si>
    <t>はじめに</t>
    <phoneticPr fontId="2"/>
  </si>
  <si>
    <t>「従業員名簿」</t>
    <rPh sb="1" eb="4">
      <t>ジュウギョウイン</t>
    </rPh>
    <rPh sb="4" eb="6">
      <t>メイボ</t>
    </rPh>
    <phoneticPr fontId="2"/>
  </si>
  <si>
    <t>　　　↓</t>
    <phoneticPr fontId="2"/>
  </si>
  <si>
    <t>「新潟市障がい者多数雇用事業者登録申請書」</t>
    <rPh sb="1" eb="4">
      <t>ニイガタシ</t>
    </rPh>
    <rPh sb="4" eb="5">
      <t>ショウ</t>
    </rPh>
    <rPh sb="7" eb="8">
      <t>シャ</t>
    </rPh>
    <rPh sb="8" eb="10">
      <t>タスウ</t>
    </rPh>
    <rPh sb="10" eb="12">
      <t>コヨウ</t>
    </rPh>
    <rPh sb="12" eb="15">
      <t>ジギョウシャ</t>
    </rPh>
    <rPh sb="15" eb="17">
      <t>トウロク</t>
    </rPh>
    <rPh sb="17" eb="20">
      <t>シンセイショ</t>
    </rPh>
    <phoneticPr fontId="2"/>
  </si>
  <si>
    <t>「障がい者実雇用率計算書」</t>
    <rPh sb="1" eb="2">
      <t>ショウ</t>
    </rPh>
    <rPh sb="4" eb="5">
      <t>シャ</t>
    </rPh>
    <rPh sb="5" eb="6">
      <t>ジツ</t>
    </rPh>
    <rPh sb="6" eb="8">
      <t>コヨウ</t>
    </rPh>
    <rPh sb="8" eb="9">
      <t>リツ</t>
    </rPh>
    <rPh sb="9" eb="12">
      <t>ケイサンショ</t>
    </rPh>
    <phoneticPr fontId="2"/>
  </si>
  <si>
    <t>書類は下記の順に作成してください。</t>
    <rPh sb="0" eb="2">
      <t>ショルイ</t>
    </rPh>
    <rPh sb="3" eb="5">
      <t>カキ</t>
    </rPh>
    <rPh sb="6" eb="7">
      <t>ジュン</t>
    </rPh>
    <rPh sb="8" eb="10">
      <t>サクセイ</t>
    </rPh>
    <phoneticPr fontId="2"/>
  </si>
  <si>
    <r>
      <t>知的障がい者数（換算後）　</t>
    </r>
    <r>
      <rPr>
        <sz val="12"/>
        <color theme="1"/>
        <rFont val="ＭＳ Ｐ明朝"/>
        <family val="1"/>
        <charset val="128"/>
      </rPr>
      <t>【(⑫×2)＋⑬＋⑭＋(⑮＋⑯)×0.5】</t>
    </r>
    <rPh sb="0" eb="2">
      <t>チテキ</t>
    </rPh>
    <rPh sb="2" eb="3">
      <t>ショウ</t>
    </rPh>
    <rPh sb="5" eb="6">
      <t>シャ</t>
    </rPh>
    <rPh sb="6" eb="7">
      <t>スウ</t>
    </rPh>
    <rPh sb="8" eb="10">
      <t>カンサン</t>
    </rPh>
    <rPh sb="10" eb="11">
      <t>ゴ</t>
    </rPh>
    <phoneticPr fontId="2"/>
  </si>
  <si>
    <r>
      <t>精神障がい者数（換算後）　　</t>
    </r>
    <r>
      <rPr>
        <sz val="12"/>
        <color theme="1"/>
        <rFont val="ＭＳ Ｐ明朝"/>
        <family val="1"/>
        <charset val="128"/>
      </rPr>
      <t>【⑱＋⑲＋(⑳×0.5)】</t>
    </r>
    <rPh sb="0" eb="2">
      <t>セイシン</t>
    </rPh>
    <rPh sb="2" eb="3">
      <t>ショウ</t>
    </rPh>
    <rPh sb="5" eb="6">
      <t>シャ</t>
    </rPh>
    <phoneticPr fontId="2"/>
  </si>
  <si>
    <t>下記URLの総務省が所管する日本標準産業分類をご覧いただき、分類項目名・説明・内容例示からどの分類にあてはまるのかご確認ください。</t>
    <rPh sb="0" eb="2">
      <t>カキ</t>
    </rPh>
    <rPh sb="6" eb="9">
      <t>ソウムショウ</t>
    </rPh>
    <rPh sb="10" eb="12">
      <t>ショカン</t>
    </rPh>
    <rPh sb="14" eb="16">
      <t>ニホン</t>
    </rPh>
    <rPh sb="16" eb="18">
      <t>ヒョウジュン</t>
    </rPh>
    <rPh sb="18" eb="20">
      <t>サンギョウ</t>
    </rPh>
    <rPh sb="20" eb="22">
      <t>ブンルイ</t>
    </rPh>
    <rPh sb="24" eb="25">
      <t>ラン</t>
    </rPh>
    <rPh sb="30" eb="32">
      <t>ブンルイ</t>
    </rPh>
    <rPh sb="32" eb="34">
      <t>コウモク</t>
    </rPh>
    <rPh sb="34" eb="35">
      <t>メイ</t>
    </rPh>
    <rPh sb="36" eb="38">
      <t>セツメイ</t>
    </rPh>
    <rPh sb="39" eb="41">
      <t>ナイヨウ</t>
    </rPh>
    <rPh sb="41" eb="43">
      <t>レイジ</t>
    </rPh>
    <rPh sb="47" eb="49">
      <t>ブンルイ</t>
    </rPh>
    <rPh sb="58" eb="60">
      <t>カクニン</t>
    </rPh>
    <phoneticPr fontId="2"/>
  </si>
  <si>
    <t>https://www.soumu.go.jp/toukei_toukatsu/index/seido/sangyo/R05koumokusetsumei.html</t>
    <phoneticPr fontId="2"/>
  </si>
  <si>
    <t>■登録申請書（別記様式第１号）の「業種」欄について</t>
    <rPh sb="1" eb="3">
      <t>トウロク</t>
    </rPh>
    <rPh sb="3" eb="6">
      <t>シンセイショ</t>
    </rPh>
    <rPh sb="7" eb="9">
      <t>ベッキ</t>
    </rPh>
    <rPh sb="9" eb="11">
      <t>ヨウシキ</t>
    </rPh>
    <rPh sb="11" eb="12">
      <t>ダイ</t>
    </rPh>
    <rPh sb="13" eb="14">
      <t>ゴウ</t>
    </rPh>
    <rPh sb="17" eb="19">
      <t>ギョウシュ</t>
    </rPh>
    <rPh sb="20" eb="21">
      <t>ラン</t>
    </rPh>
    <phoneticPr fontId="2"/>
  </si>
  <si>
    <t>https://www.chusho.meti.go.jp/faq/faq/faq01_teigi.html</t>
    <phoneticPr fontId="2"/>
  </si>
  <si>
    <t>下表からどの業種（赤枠四角囲み内）に該当するかご確認の上、該当する業種を申請書で選択してください。
各分類の詳細は、中小企業庁ホームページよりご確認ください。</t>
    <rPh sb="0" eb="2">
      <t>カヒョウ</t>
    </rPh>
    <rPh sb="6" eb="8">
      <t>ギョウシュ</t>
    </rPh>
    <rPh sb="9" eb="10">
      <t>アカ</t>
    </rPh>
    <rPh sb="10" eb="11">
      <t>ワク</t>
    </rPh>
    <rPh sb="11" eb="13">
      <t>シカク</t>
    </rPh>
    <rPh sb="13" eb="14">
      <t>カコ</t>
    </rPh>
    <rPh sb="15" eb="16">
      <t>ナイ</t>
    </rPh>
    <rPh sb="18" eb="20">
      <t>ガイトウ</t>
    </rPh>
    <rPh sb="24" eb="26">
      <t>カクニン</t>
    </rPh>
    <rPh sb="27" eb="28">
      <t>ウエ</t>
    </rPh>
    <rPh sb="29" eb="31">
      <t>ガイトウ</t>
    </rPh>
    <rPh sb="33" eb="35">
      <t>ギョウシュ</t>
    </rPh>
    <rPh sb="36" eb="39">
      <t>シンセイショ</t>
    </rPh>
    <rPh sb="40" eb="42">
      <t>センタク</t>
    </rPh>
    <rPh sb="50" eb="53">
      <t>カクブンルイ</t>
    </rPh>
    <rPh sb="54" eb="56">
      <t>ショウサイ</t>
    </rPh>
    <rPh sb="58" eb="60">
      <t>チュウショウ</t>
    </rPh>
    <rPh sb="60" eb="63">
      <t>キギョウチョウ</t>
    </rPh>
    <rPh sb="72" eb="74">
      <t>カクニン</t>
    </rPh>
    <phoneticPr fontId="2"/>
  </si>
  <si>
    <t>書類作成にあたっては、別紙の記載要領を参照してください。</t>
    <rPh sb="0" eb="2">
      <t>ショルイ</t>
    </rPh>
    <rPh sb="2" eb="4">
      <t>サクセイ</t>
    </rPh>
    <rPh sb="11" eb="13">
      <t>ベッシ</t>
    </rPh>
    <rPh sb="14" eb="16">
      <t>キサイ</t>
    </rPh>
    <rPh sb="16" eb="18">
      <t>ヨウリョウ</t>
    </rPh>
    <rPh sb="19" eb="21">
      <t>サンショウ</t>
    </rPh>
    <phoneticPr fontId="2"/>
  </si>
  <si>
    <t>区分</t>
    <rPh sb="0" eb="2">
      <t>クブン</t>
    </rPh>
    <phoneticPr fontId="16"/>
  </si>
  <si>
    <t>分類</t>
    <rPh sb="0" eb="2">
      <t>ブンルイ</t>
    </rPh>
    <phoneticPr fontId="16"/>
  </si>
  <si>
    <t>コード</t>
    <phoneticPr fontId="16"/>
  </si>
  <si>
    <t>業務種別</t>
    <rPh sb="0" eb="2">
      <t>ギョウム</t>
    </rPh>
    <rPh sb="2" eb="4">
      <t>シュベツ</t>
    </rPh>
    <phoneticPr fontId="16"/>
  </si>
  <si>
    <t>備考</t>
    <rPh sb="0" eb="2">
      <t>ビコウ</t>
    </rPh>
    <phoneticPr fontId="16"/>
  </si>
  <si>
    <t>建物管理等</t>
    <rPh sb="0" eb="2">
      <t>タテモノ</t>
    </rPh>
    <rPh sb="2" eb="4">
      <t>カンリ</t>
    </rPh>
    <rPh sb="4" eb="5">
      <t>トウ</t>
    </rPh>
    <phoneticPr fontId="16"/>
  </si>
  <si>
    <t>庁舎管理</t>
    <rPh sb="0" eb="2">
      <t>チョウシャ</t>
    </rPh>
    <rPh sb="2" eb="4">
      <t>カンリ</t>
    </rPh>
    <phoneticPr fontId="16"/>
  </si>
  <si>
    <t>建物の総合管理</t>
    <rPh sb="0" eb="2">
      <t>タテモノ</t>
    </rPh>
    <rPh sb="3" eb="5">
      <t>ソウゴウ</t>
    </rPh>
    <rPh sb="5" eb="7">
      <t>カンリ</t>
    </rPh>
    <phoneticPr fontId="16"/>
  </si>
  <si>
    <t>警備，受付，清掃，保守点検等の複合的業務業務など</t>
    <rPh sb="0" eb="2">
      <t>ケイビ</t>
    </rPh>
    <rPh sb="3" eb="5">
      <t>ウケツケ</t>
    </rPh>
    <rPh sb="6" eb="8">
      <t>セイソウ</t>
    </rPh>
    <rPh sb="9" eb="11">
      <t>ホシュ</t>
    </rPh>
    <rPh sb="11" eb="13">
      <t>テンケン</t>
    </rPh>
    <rPh sb="13" eb="14">
      <t>トウ</t>
    </rPh>
    <rPh sb="15" eb="17">
      <t>フクゴウ</t>
    </rPh>
    <rPh sb="17" eb="18">
      <t>テキ</t>
    </rPh>
    <rPh sb="18" eb="20">
      <t>ギョウム</t>
    </rPh>
    <rPh sb="20" eb="22">
      <t>ギョウム</t>
    </rPh>
    <phoneticPr fontId="16"/>
  </si>
  <si>
    <t>庁舎・事務所等の清掃</t>
    <rPh sb="0" eb="2">
      <t>チョウシャ</t>
    </rPh>
    <rPh sb="3" eb="5">
      <t>ジム</t>
    </rPh>
    <rPh sb="5" eb="6">
      <t>ショ</t>
    </rPh>
    <rPh sb="6" eb="7">
      <t>トウ</t>
    </rPh>
    <rPh sb="8" eb="10">
      <t>セイソウ</t>
    </rPh>
    <phoneticPr fontId="16"/>
  </si>
  <si>
    <t>建築物清掃業登録，建築物環境衛生総合管理業登録</t>
    <rPh sb="0" eb="3">
      <t>ケンチクブツ</t>
    </rPh>
    <rPh sb="3" eb="5">
      <t>セイソウ</t>
    </rPh>
    <rPh sb="5" eb="6">
      <t>ギョウ</t>
    </rPh>
    <rPh sb="6" eb="8">
      <t>トウロク</t>
    </rPh>
    <rPh sb="9" eb="12">
      <t>ケンチクブツ</t>
    </rPh>
    <rPh sb="12" eb="14">
      <t>カンキョウ</t>
    </rPh>
    <rPh sb="14" eb="16">
      <t>エイセイ</t>
    </rPh>
    <rPh sb="16" eb="18">
      <t>ソウゴウ</t>
    </rPh>
    <rPh sb="18" eb="20">
      <t>カンリ</t>
    </rPh>
    <rPh sb="20" eb="21">
      <t>ギョウ</t>
    </rPh>
    <rPh sb="21" eb="23">
      <t>トウロク</t>
    </rPh>
    <phoneticPr fontId="16"/>
  </si>
  <si>
    <t>病院清掃</t>
    <rPh sb="0" eb="2">
      <t>ビョウイン</t>
    </rPh>
    <rPh sb="2" eb="4">
      <t>セイソウ</t>
    </rPh>
    <phoneticPr fontId="16"/>
  </si>
  <si>
    <t>病院施設の清掃，医療関連サービス認定調書（院内清掃）</t>
    <rPh sb="0" eb="2">
      <t>ビョウイン</t>
    </rPh>
    <rPh sb="2" eb="4">
      <t>シセツ</t>
    </rPh>
    <rPh sb="5" eb="7">
      <t>セイソウ</t>
    </rPh>
    <rPh sb="8" eb="10">
      <t>イリョウ</t>
    </rPh>
    <rPh sb="10" eb="12">
      <t>カンレン</t>
    </rPh>
    <rPh sb="16" eb="18">
      <t>ニンテイ</t>
    </rPh>
    <rPh sb="18" eb="20">
      <t>チョウショ</t>
    </rPh>
    <rPh sb="21" eb="23">
      <t>インナイ</t>
    </rPh>
    <rPh sb="23" eb="25">
      <t>セイソウ</t>
    </rPh>
    <phoneticPr fontId="16"/>
  </si>
  <si>
    <t>電気設備運転管理</t>
    <rPh sb="0" eb="2">
      <t>デンキ</t>
    </rPh>
    <rPh sb="2" eb="4">
      <t>セツビ</t>
    </rPh>
    <rPh sb="4" eb="6">
      <t>ウンテン</t>
    </rPh>
    <rPh sb="6" eb="8">
      <t>カンリ</t>
    </rPh>
    <phoneticPr fontId="16"/>
  </si>
  <si>
    <t>空調設備運転管理</t>
    <rPh sb="0" eb="2">
      <t>クウチョウ</t>
    </rPh>
    <rPh sb="2" eb="4">
      <t>セツビ</t>
    </rPh>
    <rPh sb="4" eb="6">
      <t>ウンテン</t>
    </rPh>
    <rPh sb="6" eb="8">
      <t>カンリ</t>
    </rPh>
    <phoneticPr fontId="16"/>
  </si>
  <si>
    <t>給排水衛生設備運転</t>
    <rPh sb="0" eb="3">
      <t>キュウハイスイ</t>
    </rPh>
    <rPh sb="3" eb="5">
      <t>エイセイ</t>
    </rPh>
    <rPh sb="5" eb="7">
      <t>セツビ</t>
    </rPh>
    <rPh sb="7" eb="9">
      <t>ウンテン</t>
    </rPh>
    <phoneticPr fontId="16"/>
  </si>
  <si>
    <t>駐車場管理</t>
    <rPh sb="0" eb="3">
      <t>チュウシャジョウ</t>
    </rPh>
    <rPh sb="3" eb="5">
      <t>カンリ</t>
    </rPh>
    <phoneticPr fontId="16"/>
  </si>
  <si>
    <t>駐車場（管理・運営を含む），駐輪場の管理</t>
    <rPh sb="0" eb="2">
      <t>チュウシャ</t>
    </rPh>
    <rPh sb="2" eb="3">
      <t>バ</t>
    </rPh>
    <rPh sb="4" eb="6">
      <t>カンリ</t>
    </rPh>
    <rPh sb="7" eb="9">
      <t>ウンエイ</t>
    </rPh>
    <rPh sb="10" eb="11">
      <t>フク</t>
    </rPh>
    <rPh sb="14" eb="17">
      <t>チュウリンジョウ</t>
    </rPh>
    <rPh sb="18" eb="20">
      <t>カンリ</t>
    </rPh>
    <phoneticPr fontId="16"/>
  </si>
  <si>
    <t>受付案内</t>
    <rPh sb="0" eb="2">
      <t>ウケツケ</t>
    </rPh>
    <rPh sb="2" eb="4">
      <t>アンナイ</t>
    </rPh>
    <phoneticPr fontId="16"/>
  </si>
  <si>
    <t>受付案内，夜間受付など</t>
    <rPh sb="0" eb="2">
      <t>ウケツケ</t>
    </rPh>
    <rPh sb="2" eb="4">
      <t>アンナイ</t>
    </rPh>
    <rPh sb="5" eb="7">
      <t>ヤカン</t>
    </rPh>
    <rPh sb="7" eb="9">
      <t>ウケツケ</t>
    </rPh>
    <phoneticPr fontId="16"/>
  </si>
  <si>
    <t>電話交換</t>
    <rPh sb="0" eb="2">
      <t>デンワ</t>
    </rPh>
    <rPh sb="2" eb="4">
      <t>コウカン</t>
    </rPh>
    <phoneticPr fontId="16"/>
  </si>
  <si>
    <t>その他庁舎・建物管理</t>
    <rPh sb="2" eb="3">
      <t>タ</t>
    </rPh>
    <rPh sb="3" eb="5">
      <t>チョウシャ</t>
    </rPh>
    <rPh sb="6" eb="8">
      <t>タテモノ</t>
    </rPh>
    <rPh sb="8" eb="10">
      <t>カンリ</t>
    </rPh>
    <phoneticPr fontId="16"/>
  </si>
  <si>
    <t>警備</t>
    <rPh sb="0" eb="2">
      <t>ケイビ</t>
    </rPh>
    <phoneticPr fontId="16"/>
  </si>
  <si>
    <t>人的警備</t>
    <rPh sb="0" eb="2">
      <t>ジンテキ</t>
    </rPh>
    <rPh sb="2" eb="4">
      <t>ケイビ</t>
    </rPh>
    <phoneticPr fontId="16"/>
  </si>
  <si>
    <t>機械警備</t>
    <rPh sb="0" eb="2">
      <t>キカイ</t>
    </rPh>
    <rPh sb="2" eb="4">
      <t>ケイビ</t>
    </rPh>
    <phoneticPr fontId="16"/>
  </si>
  <si>
    <t>その他警備</t>
    <rPh sb="2" eb="3">
      <t>タ</t>
    </rPh>
    <rPh sb="3" eb="5">
      <t>ケイビ</t>
    </rPh>
    <phoneticPr fontId="16"/>
  </si>
  <si>
    <t>イベント等会場警備，交通誘導警備など</t>
    <rPh sb="4" eb="5">
      <t>トウ</t>
    </rPh>
    <rPh sb="5" eb="7">
      <t>カイジョウ</t>
    </rPh>
    <rPh sb="7" eb="9">
      <t>ケイビ</t>
    </rPh>
    <rPh sb="10" eb="12">
      <t>コウツウ</t>
    </rPh>
    <rPh sb="12" eb="14">
      <t>ユウドウ</t>
    </rPh>
    <rPh sb="14" eb="16">
      <t>ケイビ</t>
    </rPh>
    <phoneticPr fontId="16"/>
  </si>
  <si>
    <t>機械設備の保守・点検</t>
    <rPh sb="0" eb="2">
      <t>キカイ</t>
    </rPh>
    <rPh sb="2" eb="4">
      <t>セツビ</t>
    </rPh>
    <rPh sb="5" eb="7">
      <t>ホシュ</t>
    </rPh>
    <rPh sb="8" eb="10">
      <t>テンケン</t>
    </rPh>
    <phoneticPr fontId="16"/>
  </si>
  <si>
    <t>電気設備保守・点検</t>
    <rPh sb="0" eb="2">
      <t>デンキ</t>
    </rPh>
    <rPh sb="2" eb="4">
      <t>セツビ</t>
    </rPh>
    <rPh sb="4" eb="6">
      <t>ホシュ</t>
    </rPh>
    <rPh sb="7" eb="9">
      <t>テンケン</t>
    </rPh>
    <phoneticPr fontId="16"/>
  </si>
  <si>
    <t>※自家用電気工作物を除く</t>
    <rPh sb="1" eb="4">
      <t>ジカヨウ</t>
    </rPh>
    <rPh sb="4" eb="6">
      <t>デンキ</t>
    </rPh>
    <rPh sb="6" eb="9">
      <t>コウサクブツ</t>
    </rPh>
    <rPh sb="10" eb="11">
      <t>ノゾ</t>
    </rPh>
    <phoneticPr fontId="16"/>
  </si>
  <si>
    <t>自家用電気工作物保守・点検</t>
    <rPh sb="0" eb="3">
      <t>ジカヨウ</t>
    </rPh>
    <rPh sb="3" eb="5">
      <t>デンキ</t>
    </rPh>
    <rPh sb="5" eb="8">
      <t>コウサクブツ</t>
    </rPh>
    <phoneticPr fontId="16"/>
  </si>
  <si>
    <t>自家発電装置等の保守・点検</t>
    <rPh sb="0" eb="2">
      <t>ジカ</t>
    </rPh>
    <rPh sb="2" eb="4">
      <t>ハツデン</t>
    </rPh>
    <rPh sb="4" eb="6">
      <t>ソウチ</t>
    </rPh>
    <rPh sb="6" eb="7">
      <t>トウ</t>
    </rPh>
    <rPh sb="8" eb="10">
      <t>ホシュ</t>
    </rPh>
    <rPh sb="11" eb="13">
      <t>テンケン</t>
    </rPh>
    <phoneticPr fontId="16"/>
  </si>
  <si>
    <t>空調設備保守・点検</t>
    <rPh sb="0" eb="2">
      <t>クウチョウ</t>
    </rPh>
    <rPh sb="2" eb="4">
      <t>セツビ</t>
    </rPh>
    <phoneticPr fontId="16"/>
  </si>
  <si>
    <t>ボイラー保守・点検</t>
    <phoneticPr fontId="16"/>
  </si>
  <si>
    <t>自動ドア保守・点検</t>
    <rPh sb="0" eb="2">
      <t>ジドウ</t>
    </rPh>
    <phoneticPr fontId="16"/>
  </si>
  <si>
    <t>　</t>
    <phoneticPr fontId="16"/>
  </si>
  <si>
    <t>エレベーター保守・点検</t>
    <phoneticPr fontId="16"/>
  </si>
  <si>
    <t>電子シャッター保守・点検</t>
    <rPh sb="0" eb="2">
      <t>デンシ</t>
    </rPh>
    <phoneticPr fontId="16"/>
  </si>
  <si>
    <t>給排水設備・衛生設備保守・点検</t>
    <rPh sb="0" eb="1">
      <t>キュウ</t>
    </rPh>
    <rPh sb="1" eb="3">
      <t>ハイスイ</t>
    </rPh>
    <rPh sb="3" eb="5">
      <t>セツビ</t>
    </rPh>
    <rPh sb="6" eb="8">
      <t>エイセイ</t>
    </rPh>
    <rPh sb="8" eb="10">
      <t>セツビ</t>
    </rPh>
    <phoneticPr fontId="16"/>
  </si>
  <si>
    <t>ポンプ，排水路，給水路の保守点検</t>
    <rPh sb="4" eb="7">
      <t>ハイスイロ</t>
    </rPh>
    <rPh sb="8" eb="9">
      <t>キュウ</t>
    </rPh>
    <rPh sb="9" eb="11">
      <t>スイロ</t>
    </rPh>
    <rPh sb="12" eb="14">
      <t>ホシュ</t>
    </rPh>
    <rPh sb="14" eb="16">
      <t>テンケン</t>
    </rPh>
    <phoneticPr fontId="16"/>
  </si>
  <si>
    <t>消防設備・防災設備保守・点検</t>
    <rPh sb="0" eb="2">
      <t>ショウボウ</t>
    </rPh>
    <rPh sb="2" eb="4">
      <t>セツビ</t>
    </rPh>
    <rPh sb="5" eb="7">
      <t>ボウサイ</t>
    </rPh>
    <rPh sb="7" eb="9">
      <t>セツビ</t>
    </rPh>
    <phoneticPr fontId="16"/>
  </si>
  <si>
    <t>屋内消火栓，火災報知器，スプリンクラー等の保守点検</t>
    <rPh sb="0" eb="2">
      <t>オクナイ</t>
    </rPh>
    <rPh sb="2" eb="5">
      <t>ショウカセン</t>
    </rPh>
    <rPh sb="6" eb="8">
      <t>カサイ</t>
    </rPh>
    <rPh sb="8" eb="11">
      <t>ホウチキ</t>
    </rPh>
    <rPh sb="19" eb="20">
      <t>トウ</t>
    </rPh>
    <rPh sb="21" eb="23">
      <t>ホシュ</t>
    </rPh>
    <rPh sb="23" eb="25">
      <t>テンケン</t>
    </rPh>
    <phoneticPr fontId="16"/>
  </si>
  <si>
    <t>通信設備保守・点検</t>
    <rPh sb="0" eb="2">
      <t>ツウシン</t>
    </rPh>
    <rPh sb="2" eb="4">
      <t>セツビ</t>
    </rPh>
    <phoneticPr fontId="16"/>
  </si>
  <si>
    <t>電話，ファックス，無線機器の保守点検</t>
    <rPh sb="0" eb="2">
      <t>デンワ</t>
    </rPh>
    <rPh sb="9" eb="11">
      <t>ムセン</t>
    </rPh>
    <rPh sb="11" eb="13">
      <t>キキ</t>
    </rPh>
    <rPh sb="14" eb="16">
      <t>ホシュ</t>
    </rPh>
    <rPh sb="16" eb="18">
      <t>テンケン</t>
    </rPh>
    <phoneticPr fontId="16"/>
  </si>
  <si>
    <t>ガス設備保守・点検</t>
    <rPh sb="2" eb="4">
      <t>セツビ</t>
    </rPh>
    <phoneticPr fontId="16"/>
  </si>
  <si>
    <t>舞台設備保守・点検</t>
    <rPh sb="0" eb="2">
      <t>ブタイ</t>
    </rPh>
    <rPh sb="2" eb="4">
      <t>セツビ</t>
    </rPh>
    <phoneticPr fontId="16"/>
  </si>
  <si>
    <t>その他機械設備の保守・点検</t>
    <rPh sb="2" eb="3">
      <t>タ</t>
    </rPh>
    <rPh sb="3" eb="5">
      <t>キカイ</t>
    </rPh>
    <rPh sb="5" eb="7">
      <t>セツビ</t>
    </rPh>
    <rPh sb="8" eb="10">
      <t>ホシュ</t>
    </rPh>
    <rPh sb="11" eb="13">
      <t>テンケン</t>
    </rPh>
    <phoneticPr fontId="16"/>
  </si>
  <si>
    <t>施設の運転・運営管理</t>
    <rPh sb="0" eb="2">
      <t>シセツ</t>
    </rPh>
    <rPh sb="3" eb="5">
      <t>ウンテン</t>
    </rPh>
    <rPh sb="6" eb="8">
      <t>ウンエイ</t>
    </rPh>
    <rPh sb="8" eb="10">
      <t>カンリ</t>
    </rPh>
    <phoneticPr fontId="16"/>
  </si>
  <si>
    <t>下水処理施設運転管理</t>
    <rPh sb="0" eb="2">
      <t>ゲスイ</t>
    </rPh>
    <rPh sb="2" eb="4">
      <t>ショリ</t>
    </rPh>
    <rPh sb="4" eb="6">
      <t>シセツ</t>
    </rPh>
    <rPh sb="6" eb="8">
      <t>ウンテン</t>
    </rPh>
    <rPh sb="8" eb="10">
      <t>カンリ</t>
    </rPh>
    <phoneticPr fontId="16"/>
  </si>
  <si>
    <t>下水処理施設運転維持管理</t>
    <rPh sb="0" eb="2">
      <t>ゲスイ</t>
    </rPh>
    <rPh sb="2" eb="4">
      <t>ショリ</t>
    </rPh>
    <rPh sb="4" eb="6">
      <t>シセツ</t>
    </rPh>
    <rPh sb="6" eb="8">
      <t>ウンテン</t>
    </rPh>
    <rPh sb="8" eb="10">
      <t>イジ</t>
    </rPh>
    <rPh sb="10" eb="12">
      <t>カンリ</t>
    </rPh>
    <phoneticPr fontId="16"/>
  </si>
  <si>
    <t>し尿処理施設運転管理</t>
    <rPh sb="1" eb="2">
      <t>ニョウ</t>
    </rPh>
    <rPh sb="2" eb="4">
      <t>ショリ</t>
    </rPh>
    <rPh sb="4" eb="6">
      <t>シセツ</t>
    </rPh>
    <rPh sb="6" eb="8">
      <t>ウンテン</t>
    </rPh>
    <rPh sb="8" eb="10">
      <t>カンリ</t>
    </rPh>
    <phoneticPr fontId="16"/>
  </si>
  <si>
    <t>し尿処理施設運転維持管理</t>
    <rPh sb="1" eb="2">
      <t>ニョウ</t>
    </rPh>
    <rPh sb="2" eb="4">
      <t>ショリ</t>
    </rPh>
    <rPh sb="4" eb="6">
      <t>シセツ</t>
    </rPh>
    <rPh sb="6" eb="8">
      <t>ウンテン</t>
    </rPh>
    <rPh sb="8" eb="10">
      <t>イジ</t>
    </rPh>
    <rPh sb="10" eb="12">
      <t>カンリ</t>
    </rPh>
    <phoneticPr fontId="16"/>
  </si>
  <si>
    <t>ゴミ処理施設運転管理</t>
    <rPh sb="2" eb="4">
      <t>ショリ</t>
    </rPh>
    <rPh sb="4" eb="6">
      <t>シセツ</t>
    </rPh>
    <rPh sb="6" eb="8">
      <t>ウンテン</t>
    </rPh>
    <rPh sb="8" eb="10">
      <t>カンリ</t>
    </rPh>
    <phoneticPr fontId="16"/>
  </si>
  <si>
    <t>ゴミ処理施設運転維持管理</t>
    <rPh sb="2" eb="4">
      <t>ショリ</t>
    </rPh>
    <rPh sb="4" eb="6">
      <t>シセツ</t>
    </rPh>
    <rPh sb="6" eb="8">
      <t>ウンテン</t>
    </rPh>
    <rPh sb="8" eb="10">
      <t>イジ</t>
    </rPh>
    <rPh sb="10" eb="12">
      <t>カンリ</t>
    </rPh>
    <phoneticPr fontId="16"/>
  </si>
  <si>
    <t>ポンプ場運転管理</t>
    <rPh sb="3" eb="4">
      <t>ジョウ</t>
    </rPh>
    <rPh sb="4" eb="6">
      <t>ウンテン</t>
    </rPh>
    <rPh sb="6" eb="8">
      <t>カンリ</t>
    </rPh>
    <phoneticPr fontId="16"/>
  </si>
  <si>
    <t>ポンプ場運転維持管理</t>
    <rPh sb="3" eb="4">
      <t>ジョウ</t>
    </rPh>
    <rPh sb="4" eb="6">
      <t>ウンテン</t>
    </rPh>
    <rPh sb="6" eb="8">
      <t>イジ</t>
    </rPh>
    <rPh sb="8" eb="10">
      <t>カンリ</t>
    </rPh>
    <phoneticPr fontId="16"/>
  </si>
  <si>
    <t>浄・配水場施設施設運転管理</t>
    <rPh sb="0" eb="1">
      <t>キヨシ</t>
    </rPh>
    <rPh sb="2" eb="4">
      <t>ハイスイ</t>
    </rPh>
    <rPh sb="4" eb="5">
      <t>ジョウ</t>
    </rPh>
    <rPh sb="5" eb="7">
      <t>シセツ</t>
    </rPh>
    <rPh sb="7" eb="9">
      <t>シセツ</t>
    </rPh>
    <rPh sb="9" eb="11">
      <t>ウンテン</t>
    </rPh>
    <rPh sb="11" eb="13">
      <t>カンリ</t>
    </rPh>
    <phoneticPr fontId="16"/>
  </si>
  <si>
    <t>浄・配水場施設運転維持管理</t>
    <rPh sb="0" eb="1">
      <t>キヨシ</t>
    </rPh>
    <rPh sb="2" eb="4">
      <t>ハイスイ</t>
    </rPh>
    <rPh sb="4" eb="5">
      <t>ジョウ</t>
    </rPh>
    <rPh sb="5" eb="7">
      <t>シセツ</t>
    </rPh>
    <rPh sb="7" eb="9">
      <t>ウンテン</t>
    </rPh>
    <rPh sb="9" eb="11">
      <t>イジ</t>
    </rPh>
    <rPh sb="11" eb="13">
      <t>カンリ</t>
    </rPh>
    <phoneticPr fontId="16"/>
  </si>
  <si>
    <t>スポーツ施設運営管理</t>
    <rPh sb="4" eb="6">
      <t>シセツ</t>
    </rPh>
    <rPh sb="6" eb="8">
      <t>ウンエイ</t>
    </rPh>
    <rPh sb="8" eb="10">
      <t>カンリ</t>
    </rPh>
    <phoneticPr fontId="16"/>
  </si>
  <si>
    <t>文化施設運営管理</t>
    <rPh sb="0" eb="2">
      <t>ブンカ</t>
    </rPh>
    <rPh sb="2" eb="4">
      <t>シセツ</t>
    </rPh>
    <rPh sb="4" eb="6">
      <t>ウンエイ</t>
    </rPh>
    <rPh sb="6" eb="8">
      <t>カンリ</t>
    </rPh>
    <phoneticPr fontId="16"/>
  </si>
  <si>
    <t>文化施設の運営管理</t>
    <rPh sb="0" eb="2">
      <t>ブンカ</t>
    </rPh>
    <rPh sb="2" eb="4">
      <t>シセツ</t>
    </rPh>
    <rPh sb="5" eb="7">
      <t>ウンエイ</t>
    </rPh>
    <rPh sb="7" eb="9">
      <t>カンリ</t>
    </rPh>
    <phoneticPr fontId="16"/>
  </si>
  <si>
    <t>舞台設備の運営管理</t>
    <rPh sb="0" eb="2">
      <t>ブタイ</t>
    </rPh>
    <rPh sb="2" eb="4">
      <t>セツビ</t>
    </rPh>
    <rPh sb="5" eb="7">
      <t>ウンエイ</t>
    </rPh>
    <rPh sb="7" eb="9">
      <t>カンリ</t>
    </rPh>
    <phoneticPr fontId="16"/>
  </si>
  <si>
    <t>その他施設の運営管理</t>
    <rPh sb="2" eb="3">
      <t>タ</t>
    </rPh>
    <rPh sb="3" eb="5">
      <t>シセツ</t>
    </rPh>
    <rPh sb="6" eb="8">
      <t>ウンエイ</t>
    </rPh>
    <rPh sb="8" eb="10">
      <t>カンリ</t>
    </rPh>
    <phoneticPr fontId="16"/>
  </si>
  <si>
    <t>※上記以外の施設の運営管理</t>
    <rPh sb="1" eb="3">
      <t>ジョウキ</t>
    </rPh>
    <rPh sb="3" eb="5">
      <t>イガイ</t>
    </rPh>
    <rPh sb="6" eb="8">
      <t>シセツ</t>
    </rPh>
    <rPh sb="9" eb="11">
      <t>ウンエイ</t>
    </rPh>
    <rPh sb="11" eb="13">
      <t>カンリ</t>
    </rPh>
    <phoneticPr fontId="16"/>
  </si>
  <si>
    <t>設備等の維持管理</t>
    <rPh sb="0" eb="2">
      <t>セツビ</t>
    </rPh>
    <rPh sb="2" eb="3">
      <t>トウ</t>
    </rPh>
    <rPh sb="4" eb="6">
      <t>イジ</t>
    </rPh>
    <rPh sb="6" eb="8">
      <t>カンリ</t>
    </rPh>
    <phoneticPr fontId="16"/>
  </si>
  <si>
    <t>貯水槽の維持管理</t>
    <rPh sb="0" eb="3">
      <t>チョスイソウ</t>
    </rPh>
    <rPh sb="4" eb="6">
      <t>イジ</t>
    </rPh>
    <rPh sb="6" eb="8">
      <t>カンリ</t>
    </rPh>
    <phoneticPr fontId="16"/>
  </si>
  <si>
    <t>貯水槽法に基づく貯水槽，ポンプ等の保守点検・清掃</t>
    <rPh sb="0" eb="3">
      <t>チョスイソウ</t>
    </rPh>
    <rPh sb="3" eb="4">
      <t>ホウ</t>
    </rPh>
    <rPh sb="5" eb="6">
      <t>モト</t>
    </rPh>
    <rPh sb="8" eb="11">
      <t>チョスイソウ</t>
    </rPh>
    <rPh sb="15" eb="16">
      <t>トウ</t>
    </rPh>
    <rPh sb="17" eb="19">
      <t>ホシュ</t>
    </rPh>
    <rPh sb="19" eb="21">
      <t>テンケン</t>
    </rPh>
    <rPh sb="22" eb="24">
      <t>セイソウ</t>
    </rPh>
    <phoneticPr fontId="16"/>
  </si>
  <si>
    <t>浄化槽の維持管理</t>
    <rPh sb="0" eb="3">
      <t>ジョウカソウ</t>
    </rPh>
    <rPh sb="4" eb="6">
      <t>イジ</t>
    </rPh>
    <rPh sb="6" eb="8">
      <t>カンリ</t>
    </rPh>
    <phoneticPr fontId="16"/>
  </si>
  <si>
    <t>浄化槽の清掃</t>
    <rPh sb="0" eb="3">
      <t>ジョウカソウ</t>
    </rPh>
    <rPh sb="4" eb="6">
      <t>セイソウ</t>
    </rPh>
    <phoneticPr fontId="16"/>
  </si>
  <si>
    <t>汲み取り処理</t>
    <rPh sb="0" eb="1">
      <t>ク</t>
    </rPh>
    <rPh sb="2" eb="3">
      <t>ト</t>
    </rPh>
    <rPh sb="4" eb="6">
      <t>ショリ</t>
    </rPh>
    <phoneticPr fontId="16"/>
  </si>
  <si>
    <t>タンク維持管理</t>
    <rPh sb="3" eb="5">
      <t>イジ</t>
    </rPh>
    <rPh sb="5" eb="7">
      <t>カンリ</t>
    </rPh>
    <phoneticPr fontId="16"/>
  </si>
  <si>
    <t>燃料タンク等の清掃</t>
    <rPh sb="0" eb="2">
      <t>ネンリョウ</t>
    </rPh>
    <rPh sb="5" eb="6">
      <t>トウ</t>
    </rPh>
    <rPh sb="7" eb="9">
      <t>セイソウ</t>
    </rPh>
    <phoneticPr fontId="16"/>
  </si>
  <si>
    <t>建物の保守点検</t>
    <rPh sb="0" eb="2">
      <t>タテモノ</t>
    </rPh>
    <rPh sb="3" eb="5">
      <t>ホシュ</t>
    </rPh>
    <rPh sb="5" eb="7">
      <t>テンケン</t>
    </rPh>
    <phoneticPr fontId="16"/>
  </si>
  <si>
    <t>その他設備等の維持管理</t>
    <rPh sb="2" eb="3">
      <t>タ</t>
    </rPh>
    <rPh sb="3" eb="5">
      <t>セツビ</t>
    </rPh>
    <rPh sb="5" eb="6">
      <t>トウ</t>
    </rPh>
    <rPh sb="7" eb="9">
      <t>イジ</t>
    </rPh>
    <rPh sb="9" eb="11">
      <t>カンリ</t>
    </rPh>
    <phoneticPr fontId="16"/>
  </si>
  <si>
    <t>害虫等駆除</t>
    <rPh sb="0" eb="2">
      <t>ガイチュウ</t>
    </rPh>
    <rPh sb="2" eb="3">
      <t>トウ</t>
    </rPh>
    <rPh sb="3" eb="5">
      <t>クジョ</t>
    </rPh>
    <phoneticPr fontId="16"/>
  </si>
  <si>
    <t>昆虫駆除</t>
    <rPh sb="0" eb="2">
      <t>コンチュウ</t>
    </rPh>
    <rPh sb="2" eb="4">
      <t>クジョ</t>
    </rPh>
    <phoneticPr fontId="16"/>
  </si>
  <si>
    <t>白蟻，蜂，クモの駆除など</t>
    <rPh sb="0" eb="2">
      <t>シロアリ</t>
    </rPh>
    <rPh sb="3" eb="4">
      <t>ハチ</t>
    </rPh>
    <rPh sb="8" eb="10">
      <t>クジョ</t>
    </rPh>
    <phoneticPr fontId="16"/>
  </si>
  <si>
    <t>鳥害駆除</t>
    <rPh sb="0" eb="1">
      <t>トリ</t>
    </rPh>
    <rPh sb="1" eb="2">
      <t>ガイ</t>
    </rPh>
    <rPh sb="2" eb="4">
      <t>クジョ</t>
    </rPh>
    <phoneticPr fontId="16"/>
  </si>
  <si>
    <t>動物駆除</t>
    <rPh sb="0" eb="2">
      <t>ドウブツ</t>
    </rPh>
    <rPh sb="2" eb="4">
      <t>クジョ</t>
    </rPh>
    <phoneticPr fontId="16"/>
  </si>
  <si>
    <t>ねずみ，ハクビシン駆除</t>
    <rPh sb="9" eb="11">
      <t>クジョ</t>
    </rPh>
    <phoneticPr fontId="16"/>
  </si>
  <si>
    <t>樹木害虫駆除</t>
    <rPh sb="0" eb="2">
      <t>ジュモク</t>
    </rPh>
    <rPh sb="2" eb="4">
      <t>ガイチュウ</t>
    </rPh>
    <rPh sb="4" eb="6">
      <t>クジョ</t>
    </rPh>
    <phoneticPr fontId="16"/>
  </si>
  <si>
    <t>松くい虫駆除など</t>
    <rPh sb="0" eb="1">
      <t>マツ</t>
    </rPh>
    <rPh sb="3" eb="4">
      <t>ムシ</t>
    </rPh>
    <rPh sb="4" eb="6">
      <t>クジョ</t>
    </rPh>
    <phoneticPr fontId="16"/>
  </si>
  <si>
    <t>維持管理</t>
    <rPh sb="0" eb="2">
      <t>イジ</t>
    </rPh>
    <rPh sb="2" eb="4">
      <t>カンリ</t>
    </rPh>
    <phoneticPr fontId="16"/>
  </si>
  <si>
    <t>土木施設の維持管理</t>
    <rPh sb="0" eb="2">
      <t>ドボク</t>
    </rPh>
    <rPh sb="2" eb="4">
      <t>シセツ</t>
    </rPh>
    <rPh sb="5" eb="7">
      <t>イジ</t>
    </rPh>
    <rPh sb="7" eb="9">
      <t>カンリ</t>
    </rPh>
    <phoneticPr fontId="16"/>
  </si>
  <si>
    <t>道路清掃</t>
    <rPh sb="0" eb="2">
      <t>ドウロ</t>
    </rPh>
    <rPh sb="2" eb="4">
      <t>セイソウ</t>
    </rPh>
    <phoneticPr fontId="16"/>
  </si>
  <si>
    <t>車道，歩道清掃</t>
    <rPh sb="0" eb="2">
      <t>シャドウ</t>
    </rPh>
    <rPh sb="3" eb="5">
      <t>ホドウ</t>
    </rPh>
    <rPh sb="5" eb="7">
      <t>セイソウ</t>
    </rPh>
    <phoneticPr fontId="16"/>
  </si>
  <si>
    <t>公園清掃</t>
    <rPh sb="0" eb="2">
      <t>コウエン</t>
    </rPh>
    <rPh sb="2" eb="4">
      <t>セイソウ</t>
    </rPh>
    <phoneticPr fontId="16"/>
  </si>
  <si>
    <t>水路・排水施設清掃</t>
    <rPh sb="0" eb="2">
      <t>スイロ</t>
    </rPh>
    <rPh sb="3" eb="5">
      <t>ハイスイ</t>
    </rPh>
    <rPh sb="5" eb="7">
      <t>シセツ</t>
    </rPh>
    <rPh sb="7" eb="9">
      <t>セイソウ</t>
    </rPh>
    <phoneticPr fontId="16"/>
  </si>
  <si>
    <t>除草，樹木剪定</t>
    <rPh sb="0" eb="2">
      <t>ジョソウ</t>
    </rPh>
    <rPh sb="3" eb="5">
      <t>ジュモク</t>
    </rPh>
    <rPh sb="5" eb="7">
      <t>センテイ</t>
    </rPh>
    <phoneticPr fontId="16"/>
  </si>
  <si>
    <t>街路樹剪定，道路・公園の除草，樹木管理</t>
    <rPh sb="0" eb="3">
      <t>ガイロジュ</t>
    </rPh>
    <rPh sb="3" eb="5">
      <t>センテイ</t>
    </rPh>
    <rPh sb="6" eb="8">
      <t>ドウロ</t>
    </rPh>
    <rPh sb="9" eb="11">
      <t>コウエン</t>
    </rPh>
    <rPh sb="12" eb="14">
      <t>ジョソウ</t>
    </rPh>
    <rPh sb="15" eb="17">
      <t>ジュモク</t>
    </rPh>
    <rPh sb="17" eb="19">
      <t>カンリ</t>
    </rPh>
    <phoneticPr fontId="16"/>
  </si>
  <si>
    <t>路上違反広告物除去</t>
    <rPh sb="0" eb="2">
      <t>ロジョウ</t>
    </rPh>
    <rPh sb="2" eb="4">
      <t>イハン</t>
    </rPh>
    <rPh sb="4" eb="6">
      <t>コウコク</t>
    </rPh>
    <rPh sb="6" eb="7">
      <t>ブツ</t>
    </rPh>
    <rPh sb="7" eb="9">
      <t>ジョキョ</t>
    </rPh>
    <phoneticPr fontId="16"/>
  </si>
  <si>
    <t>除雪作業</t>
    <rPh sb="0" eb="2">
      <t>ジョセツ</t>
    </rPh>
    <rPh sb="2" eb="4">
      <t>サギョウ</t>
    </rPh>
    <phoneticPr fontId="16"/>
  </si>
  <si>
    <t>融雪剤散布</t>
    <rPh sb="0" eb="2">
      <t>ユウセツ</t>
    </rPh>
    <rPh sb="2" eb="3">
      <t>ザイ</t>
    </rPh>
    <rPh sb="3" eb="5">
      <t>サンプ</t>
    </rPh>
    <phoneticPr fontId="16"/>
  </si>
  <si>
    <t>消雪パイプ点検</t>
    <rPh sb="0" eb="2">
      <t>ショウセツ</t>
    </rPh>
    <rPh sb="5" eb="7">
      <t>テンケン</t>
    </rPh>
    <phoneticPr fontId="16"/>
  </si>
  <si>
    <t>道路パトロール</t>
    <rPh sb="0" eb="2">
      <t>ドウロ</t>
    </rPh>
    <phoneticPr fontId="16"/>
  </si>
  <si>
    <t>水道関連</t>
    <rPh sb="0" eb="2">
      <t>スイドウ</t>
    </rPh>
    <rPh sb="2" eb="4">
      <t>カンレン</t>
    </rPh>
    <phoneticPr fontId="16"/>
  </si>
  <si>
    <t>漏水調査</t>
    <rPh sb="0" eb="2">
      <t>ロウスイ</t>
    </rPh>
    <rPh sb="2" eb="4">
      <t>チョウサ</t>
    </rPh>
    <phoneticPr fontId="16"/>
  </si>
  <si>
    <t>水道メーター検針</t>
    <rPh sb="0" eb="2">
      <t>スイドウ</t>
    </rPh>
    <rPh sb="6" eb="8">
      <t>ケンシン</t>
    </rPh>
    <phoneticPr fontId="16"/>
  </si>
  <si>
    <t>水道メーター取替え</t>
    <rPh sb="0" eb="2">
      <t>スイドウ</t>
    </rPh>
    <rPh sb="6" eb="8">
      <t>トリカ</t>
    </rPh>
    <phoneticPr fontId="16"/>
  </si>
  <si>
    <t>貯水池等清掃</t>
    <rPh sb="0" eb="3">
      <t>チョスイチ</t>
    </rPh>
    <rPh sb="3" eb="4">
      <t>トウ</t>
    </rPh>
    <rPh sb="4" eb="6">
      <t>セイソウ</t>
    </rPh>
    <phoneticPr fontId="16"/>
  </si>
  <si>
    <t>調査・研究</t>
    <rPh sb="0" eb="2">
      <t>チョウサ</t>
    </rPh>
    <rPh sb="3" eb="5">
      <t>ケンキュウ</t>
    </rPh>
    <phoneticPr fontId="16"/>
  </si>
  <si>
    <t>各種調査</t>
    <rPh sb="0" eb="2">
      <t>カクシュ</t>
    </rPh>
    <rPh sb="2" eb="4">
      <t>チョウサ</t>
    </rPh>
    <phoneticPr fontId="16"/>
  </si>
  <si>
    <t>世論調査</t>
    <rPh sb="0" eb="2">
      <t>ヨロン</t>
    </rPh>
    <rPh sb="2" eb="4">
      <t>チョウサ</t>
    </rPh>
    <phoneticPr fontId="16"/>
  </si>
  <si>
    <t>各種世論の調査・分析，アンケート調査</t>
    <rPh sb="0" eb="2">
      <t>カクシュ</t>
    </rPh>
    <rPh sb="2" eb="4">
      <t>ヨロン</t>
    </rPh>
    <rPh sb="5" eb="7">
      <t>チョウサ</t>
    </rPh>
    <rPh sb="8" eb="10">
      <t>ブンセキ</t>
    </rPh>
    <rPh sb="16" eb="18">
      <t>チョウサ</t>
    </rPh>
    <phoneticPr fontId="16"/>
  </si>
  <si>
    <t>市場調査</t>
    <rPh sb="0" eb="2">
      <t>シジョウ</t>
    </rPh>
    <rPh sb="2" eb="4">
      <t>チョウサ</t>
    </rPh>
    <phoneticPr fontId="16"/>
  </si>
  <si>
    <t>市場調査，価格調査等</t>
    <rPh sb="0" eb="2">
      <t>シジョウ</t>
    </rPh>
    <rPh sb="2" eb="4">
      <t>チョウサ</t>
    </rPh>
    <rPh sb="5" eb="7">
      <t>カカク</t>
    </rPh>
    <rPh sb="7" eb="9">
      <t>チョウサ</t>
    </rPh>
    <rPh sb="9" eb="10">
      <t>トウ</t>
    </rPh>
    <phoneticPr fontId="16"/>
  </si>
  <si>
    <t>環境調査</t>
    <rPh sb="0" eb="2">
      <t>カンキョウ</t>
    </rPh>
    <rPh sb="2" eb="4">
      <t>チョウサ</t>
    </rPh>
    <phoneticPr fontId="16"/>
  </si>
  <si>
    <t>環境アセスメント調査</t>
    <rPh sb="0" eb="2">
      <t>カンキョウ</t>
    </rPh>
    <rPh sb="8" eb="10">
      <t>チョウサ</t>
    </rPh>
    <phoneticPr fontId="16"/>
  </si>
  <si>
    <t>交通調査</t>
    <rPh sb="0" eb="2">
      <t>コウツウ</t>
    </rPh>
    <rPh sb="2" eb="4">
      <t>チョウサ</t>
    </rPh>
    <phoneticPr fontId="16"/>
  </si>
  <si>
    <t>交通量調査等</t>
    <rPh sb="0" eb="2">
      <t>コウツウ</t>
    </rPh>
    <rPh sb="2" eb="3">
      <t>リョウ</t>
    </rPh>
    <rPh sb="3" eb="5">
      <t>チョウサ</t>
    </rPh>
    <rPh sb="5" eb="6">
      <t>トウ</t>
    </rPh>
    <phoneticPr fontId="16"/>
  </si>
  <si>
    <t>森林関係調査</t>
    <rPh sb="0" eb="2">
      <t>シンリン</t>
    </rPh>
    <rPh sb="2" eb="4">
      <t>カンケイ</t>
    </rPh>
    <rPh sb="4" eb="6">
      <t>チョウサ</t>
    </rPh>
    <phoneticPr fontId="16"/>
  </si>
  <si>
    <t>その他調査</t>
    <rPh sb="2" eb="3">
      <t>タ</t>
    </rPh>
    <rPh sb="3" eb="5">
      <t>チョウサ</t>
    </rPh>
    <phoneticPr fontId="16"/>
  </si>
  <si>
    <t>文化財関係</t>
    <rPh sb="0" eb="3">
      <t>ブンカザイ</t>
    </rPh>
    <rPh sb="3" eb="5">
      <t>カンケイ</t>
    </rPh>
    <phoneticPr fontId="16"/>
  </si>
  <si>
    <t>埋蔵文化財発掘調査</t>
    <rPh sb="0" eb="2">
      <t>マイゾウ</t>
    </rPh>
    <rPh sb="2" eb="5">
      <t>ブンカザイ</t>
    </rPh>
    <rPh sb="5" eb="7">
      <t>ハックツ</t>
    </rPh>
    <rPh sb="7" eb="9">
      <t>チョウサ</t>
    </rPh>
    <phoneticPr fontId="16"/>
  </si>
  <si>
    <t>文化財修復業務</t>
    <rPh sb="0" eb="3">
      <t>ブンカザイ</t>
    </rPh>
    <rPh sb="3" eb="5">
      <t>シュウフク</t>
    </rPh>
    <rPh sb="5" eb="7">
      <t>ギョウム</t>
    </rPh>
    <phoneticPr fontId="16"/>
  </si>
  <si>
    <t>計画策定</t>
    <rPh sb="0" eb="2">
      <t>ケイカク</t>
    </rPh>
    <rPh sb="2" eb="4">
      <t>サクテイ</t>
    </rPh>
    <phoneticPr fontId="16"/>
  </si>
  <si>
    <t>都市計画関係調査</t>
    <rPh sb="0" eb="2">
      <t>トシ</t>
    </rPh>
    <rPh sb="2" eb="4">
      <t>ケイカク</t>
    </rPh>
    <rPh sb="4" eb="6">
      <t>カンケイ</t>
    </rPh>
    <rPh sb="6" eb="8">
      <t>チョウサ</t>
    </rPh>
    <phoneticPr fontId="16"/>
  </si>
  <si>
    <t>防災計画策定</t>
    <rPh sb="0" eb="2">
      <t>ボウサイ</t>
    </rPh>
    <rPh sb="2" eb="4">
      <t>ケイカク</t>
    </rPh>
    <rPh sb="4" eb="6">
      <t>サクテイ</t>
    </rPh>
    <phoneticPr fontId="16"/>
  </si>
  <si>
    <t>総合計画策定</t>
    <rPh sb="0" eb="2">
      <t>ソウゴウ</t>
    </rPh>
    <rPh sb="2" eb="4">
      <t>ケイカク</t>
    </rPh>
    <phoneticPr fontId="16"/>
  </si>
  <si>
    <t>福祉計画策定</t>
    <rPh sb="0" eb="2">
      <t>フクシ</t>
    </rPh>
    <rPh sb="2" eb="4">
      <t>ケイカク</t>
    </rPh>
    <phoneticPr fontId="16"/>
  </si>
  <si>
    <t>その他計画策定</t>
    <rPh sb="2" eb="3">
      <t>タ</t>
    </rPh>
    <rPh sb="3" eb="5">
      <t>ケイカク</t>
    </rPh>
    <rPh sb="5" eb="7">
      <t>サクテイ</t>
    </rPh>
    <phoneticPr fontId="16"/>
  </si>
  <si>
    <t>各種計画，施策の立案など</t>
    <rPh sb="0" eb="2">
      <t>カクシュ</t>
    </rPh>
    <rPh sb="2" eb="4">
      <t>ケイカク</t>
    </rPh>
    <rPh sb="5" eb="7">
      <t>シサク</t>
    </rPh>
    <rPh sb="8" eb="10">
      <t>リツアン</t>
    </rPh>
    <phoneticPr fontId="16"/>
  </si>
  <si>
    <t>建築関係</t>
    <rPh sb="0" eb="2">
      <t>ケンチク</t>
    </rPh>
    <rPh sb="2" eb="4">
      <t>カンケイ</t>
    </rPh>
    <phoneticPr fontId="16"/>
  </si>
  <si>
    <t>耐震調査</t>
    <rPh sb="0" eb="2">
      <t>タイシン</t>
    </rPh>
    <rPh sb="2" eb="4">
      <t>チョウサ</t>
    </rPh>
    <phoneticPr fontId="16"/>
  </si>
  <si>
    <t>特殊建築物定期調査</t>
    <rPh sb="0" eb="2">
      <t>トクシュ</t>
    </rPh>
    <rPh sb="2" eb="4">
      <t>ケンチク</t>
    </rPh>
    <rPh sb="4" eb="5">
      <t>ブツ</t>
    </rPh>
    <rPh sb="5" eb="7">
      <t>テイキ</t>
    </rPh>
    <rPh sb="7" eb="9">
      <t>チョウサ</t>
    </rPh>
    <phoneticPr fontId="16"/>
  </si>
  <si>
    <t>廃棄物処理</t>
    <rPh sb="0" eb="3">
      <t>ハイキブツ</t>
    </rPh>
    <rPh sb="3" eb="5">
      <t>ショリ</t>
    </rPh>
    <phoneticPr fontId="16"/>
  </si>
  <si>
    <t>一般廃棄物</t>
    <rPh sb="0" eb="2">
      <t>イッパン</t>
    </rPh>
    <rPh sb="2" eb="5">
      <t>ハイキブツ</t>
    </rPh>
    <phoneticPr fontId="16"/>
  </si>
  <si>
    <t>一般廃棄物収集運搬</t>
    <rPh sb="0" eb="2">
      <t>イッパン</t>
    </rPh>
    <rPh sb="2" eb="5">
      <t>ハイキブツ</t>
    </rPh>
    <rPh sb="5" eb="7">
      <t>シュウシュウ</t>
    </rPh>
    <rPh sb="7" eb="9">
      <t>ウンパン</t>
    </rPh>
    <phoneticPr fontId="16"/>
  </si>
  <si>
    <t>＊一般廃棄物収集運搬業許可</t>
    <rPh sb="1" eb="3">
      <t>イッパン</t>
    </rPh>
    <rPh sb="3" eb="6">
      <t>ハイキブツ</t>
    </rPh>
    <rPh sb="6" eb="8">
      <t>シュウシュウ</t>
    </rPh>
    <rPh sb="8" eb="10">
      <t>ウンパン</t>
    </rPh>
    <rPh sb="10" eb="11">
      <t>ギョウ</t>
    </rPh>
    <rPh sb="11" eb="13">
      <t>キョカ</t>
    </rPh>
    <phoneticPr fontId="16"/>
  </si>
  <si>
    <t>し尿収集運搬</t>
    <rPh sb="1" eb="2">
      <t>ニョウ</t>
    </rPh>
    <rPh sb="2" eb="4">
      <t>シュウシュウ</t>
    </rPh>
    <rPh sb="4" eb="6">
      <t>ウンパン</t>
    </rPh>
    <phoneticPr fontId="16"/>
  </si>
  <si>
    <t>汚泥収集運搬</t>
    <rPh sb="0" eb="2">
      <t>オデイ</t>
    </rPh>
    <rPh sb="2" eb="4">
      <t>シュウシュウ</t>
    </rPh>
    <rPh sb="4" eb="6">
      <t>ウンパン</t>
    </rPh>
    <phoneticPr fontId="16"/>
  </si>
  <si>
    <t>一般廃棄物中間処理・最終処分</t>
    <rPh sb="0" eb="2">
      <t>イッパン</t>
    </rPh>
    <rPh sb="2" eb="5">
      <t>ハイキブツ</t>
    </rPh>
    <rPh sb="5" eb="7">
      <t>チュウカン</t>
    </rPh>
    <rPh sb="7" eb="9">
      <t>ショリ</t>
    </rPh>
    <rPh sb="10" eb="12">
      <t>サイシュウ</t>
    </rPh>
    <rPh sb="12" eb="14">
      <t>ショブン</t>
    </rPh>
    <phoneticPr fontId="16"/>
  </si>
  <si>
    <t>＊一般廃棄物処分業許可</t>
    <rPh sb="1" eb="3">
      <t>イッパン</t>
    </rPh>
    <rPh sb="3" eb="6">
      <t>ハイキブツ</t>
    </rPh>
    <rPh sb="6" eb="8">
      <t>ショブン</t>
    </rPh>
    <rPh sb="8" eb="9">
      <t>ギョウ</t>
    </rPh>
    <rPh sb="9" eb="11">
      <t>キョカ</t>
    </rPh>
    <phoneticPr fontId="16"/>
  </si>
  <si>
    <t>産業廃棄物</t>
    <rPh sb="0" eb="2">
      <t>サンギョウ</t>
    </rPh>
    <rPh sb="2" eb="5">
      <t>ハイキブツ</t>
    </rPh>
    <phoneticPr fontId="16"/>
  </si>
  <si>
    <t>産業廃棄物収集運搬</t>
    <rPh sb="0" eb="2">
      <t>サンギョウ</t>
    </rPh>
    <rPh sb="2" eb="5">
      <t>ハイキブツ</t>
    </rPh>
    <rPh sb="5" eb="7">
      <t>シュウシュウ</t>
    </rPh>
    <rPh sb="7" eb="9">
      <t>ウンパン</t>
    </rPh>
    <phoneticPr fontId="16"/>
  </si>
  <si>
    <t>＊産業廃棄物収集運搬業許可</t>
    <rPh sb="1" eb="3">
      <t>サンギョウ</t>
    </rPh>
    <rPh sb="3" eb="6">
      <t>ハイキブツ</t>
    </rPh>
    <rPh sb="6" eb="8">
      <t>シュウシュウ</t>
    </rPh>
    <rPh sb="8" eb="10">
      <t>ウンパン</t>
    </rPh>
    <rPh sb="10" eb="11">
      <t>ギョウ</t>
    </rPh>
    <rPh sb="11" eb="13">
      <t>キョカ</t>
    </rPh>
    <phoneticPr fontId="16"/>
  </si>
  <si>
    <t>産業廃棄物中間処理・最終処分</t>
    <rPh sb="0" eb="2">
      <t>サンギョウ</t>
    </rPh>
    <rPh sb="2" eb="5">
      <t>ハイキブツ</t>
    </rPh>
    <rPh sb="5" eb="7">
      <t>チュウカン</t>
    </rPh>
    <rPh sb="7" eb="9">
      <t>ショリ</t>
    </rPh>
    <rPh sb="10" eb="12">
      <t>サイシュウ</t>
    </rPh>
    <rPh sb="12" eb="14">
      <t>ショブン</t>
    </rPh>
    <phoneticPr fontId="16"/>
  </si>
  <si>
    <t>＊産業廃棄物処分業許可</t>
    <rPh sb="1" eb="3">
      <t>サンギョウ</t>
    </rPh>
    <rPh sb="3" eb="6">
      <t>ハイキブツ</t>
    </rPh>
    <rPh sb="6" eb="8">
      <t>ショブン</t>
    </rPh>
    <rPh sb="8" eb="9">
      <t>ギョウ</t>
    </rPh>
    <rPh sb="9" eb="11">
      <t>キョカ</t>
    </rPh>
    <phoneticPr fontId="16"/>
  </si>
  <si>
    <t>特別管理産業廃棄物</t>
    <rPh sb="0" eb="2">
      <t>トクベツ</t>
    </rPh>
    <rPh sb="2" eb="4">
      <t>カンリ</t>
    </rPh>
    <rPh sb="4" eb="6">
      <t>サンギョウ</t>
    </rPh>
    <rPh sb="6" eb="9">
      <t>ハイキブツ</t>
    </rPh>
    <phoneticPr fontId="16"/>
  </si>
  <si>
    <t>特別管理産業廃棄物収集運搬</t>
    <rPh sb="0" eb="2">
      <t>トクベツ</t>
    </rPh>
    <rPh sb="2" eb="4">
      <t>カンリ</t>
    </rPh>
    <rPh sb="4" eb="6">
      <t>サンギョウ</t>
    </rPh>
    <rPh sb="6" eb="9">
      <t>ハイキブツ</t>
    </rPh>
    <rPh sb="9" eb="11">
      <t>シュウシュウ</t>
    </rPh>
    <rPh sb="11" eb="13">
      <t>ウンパン</t>
    </rPh>
    <phoneticPr fontId="16"/>
  </si>
  <si>
    <t>＊特別管理産業廃棄物収集運搬業許可</t>
    <rPh sb="1" eb="3">
      <t>トクベツ</t>
    </rPh>
    <rPh sb="3" eb="5">
      <t>カンリ</t>
    </rPh>
    <rPh sb="5" eb="7">
      <t>サンギョウ</t>
    </rPh>
    <rPh sb="7" eb="10">
      <t>ハイキブツ</t>
    </rPh>
    <rPh sb="10" eb="12">
      <t>シュウシュウ</t>
    </rPh>
    <rPh sb="12" eb="14">
      <t>ウンパン</t>
    </rPh>
    <rPh sb="14" eb="15">
      <t>ギョウ</t>
    </rPh>
    <rPh sb="15" eb="17">
      <t>キョカ</t>
    </rPh>
    <phoneticPr fontId="16"/>
  </si>
  <si>
    <t>特別管理産業廃棄物中間処理・最終処分</t>
    <rPh sb="0" eb="2">
      <t>トクベツ</t>
    </rPh>
    <rPh sb="2" eb="4">
      <t>カンリ</t>
    </rPh>
    <rPh sb="4" eb="6">
      <t>サンギョウ</t>
    </rPh>
    <rPh sb="6" eb="9">
      <t>ハイキブツ</t>
    </rPh>
    <rPh sb="9" eb="11">
      <t>チュウカン</t>
    </rPh>
    <rPh sb="11" eb="13">
      <t>ショリ</t>
    </rPh>
    <rPh sb="14" eb="16">
      <t>サイシュウ</t>
    </rPh>
    <rPh sb="16" eb="18">
      <t>ショブン</t>
    </rPh>
    <phoneticPr fontId="16"/>
  </si>
  <si>
    <t>＊特別管理産業廃棄物処分業許可</t>
    <rPh sb="1" eb="3">
      <t>トクベツ</t>
    </rPh>
    <rPh sb="3" eb="5">
      <t>カンリ</t>
    </rPh>
    <rPh sb="5" eb="7">
      <t>サンギョウ</t>
    </rPh>
    <rPh sb="7" eb="10">
      <t>ハイキブツ</t>
    </rPh>
    <rPh sb="10" eb="12">
      <t>ショブン</t>
    </rPh>
    <rPh sb="12" eb="13">
      <t>ギョウ</t>
    </rPh>
    <rPh sb="13" eb="15">
      <t>キョカ</t>
    </rPh>
    <phoneticPr fontId="16"/>
  </si>
  <si>
    <t>廃棄物再生処理</t>
    <rPh sb="0" eb="3">
      <t>ハイキブツ</t>
    </rPh>
    <rPh sb="3" eb="5">
      <t>サイセイ</t>
    </rPh>
    <rPh sb="5" eb="7">
      <t>ショリ</t>
    </rPh>
    <phoneticPr fontId="16"/>
  </si>
  <si>
    <t>ペットボトル，プラスチック前処理業務</t>
    <rPh sb="13" eb="16">
      <t>マエショリ</t>
    </rPh>
    <rPh sb="16" eb="18">
      <t>ギョウム</t>
    </rPh>
    <phoneticPr fontId="16"/>
  </si>
  <si>
    <t>古紙回収・リサイクル</t>
    <rPh sb="0" eb="2">
      <t>コシ</t>
    </rPh>
    <rPh sb="2" eb="4">
      <t>カイシュウ</t>
    </rPh>
    <phoneticPr fontId="16"/>
  </si>
  <si>
    <t>回収及びリサイクル</t>
    <rPh sb="0" eb="2">
      <t>カイシュウ</t>
    </rPh>
    <rPh sb="2" eb="3">
      <t>オヨ</t>
    </rPh>
    <phoneticPr fontId="16"/>
  </si>
  <si>
    <t>空きびん類回収・リサイクル</t>
    <rPh sb="0" eb="1">
      <t>ア</t>
    </rPh>
    <rPh sb="4" eb="5">
      <t>ルイ</t>
    </rPh>
    <rPh sb="5" eb="7">
      <t>カイシュウ</t>
    </rPh>
    <phoneticPr fontId="16"/>
  </si>
  <si>
    <t>その他廃棄物処理</t>
    <rPh sb="2" eb="3">
      <t>タ</t>
    </rPh>
    <rPh sb="3" eb="6">
      <t>ハイキブツ</t>
    </rPh>
    <rPh sb="6" eb="8">
      <t>ショリ</t>
    </rPh>
    <phoneticPr fontId="16"/>
  </si>
  <si>
    <t>放置自転車の処分</t>
    <rPh sb="0" eb="2">
      <t>ホウチ</t>
    </rPh>
    <rPh sb="2" eb="5">
      <t>ジテンシャ</t>
    </rPh>
    <rPh sb="6" eb="8">
      <t>ショブン</t>
    </rPh>
    <phoneticPr fontId="16"/>
  </si>
  <si>
    <t>斎場残骨灰処理</t>
    <rPh sb="0" eb="2">
      <t>サイジョウ</t>
    </rPh>
    <rPh sb="2" eb="3">
      <t>ザン</t>
    </rPh>
    <rPh sb="3" eb="4">
      <t>ホネ</t>
    </rPh>
    <rPh sb="4" eb="5">
      <t>ハイ</t>
    </rPh>
    <rPh sb="5" eb="7">
      <t>ショリ</t>
    </rPh>
    <phoneticPr fontId="16"/>
  </si>
  <si>
    <t>輸送</t>
    <rPh sb="0" eb="2">
      <t>ユソウ</t>
    </rPh>
    <phoneticPr fontId="16"/>
  </si>
  <si>
    <t>運行・運送</t>
    <rPh sb="0" eb="2">
      <t>ウンコウ</t>
    </rPh>
    <rPh sb="3" eb="5">
      <t>ウンソウ</t>
    </rPh>
    <phoneticPr fontId="16"/>
  </si>
  <si>
    <t>観光バス・貸切バス運行</t>
    <rPh sb="0" eb="2">
      <t>カンコウ</t>
    </rPh>
    <rPh sb="5" eb="7">
      <t>カシキリ</t>
    </rPh>
    <rPh sb="9" eb="11">
      <t>ウンコウ</t>
    </rPh>
    <phoneticPr fontId="16"/>
  </si>
  <si>
    <t>送迎バス運行</t>
    <rPh sb="0" eb="2">
      <t>ソウゲイ</t>
    </rPh>
    <rPh sb="4" eb="6">
      <t>ウンコウ</t>
    </rPh>
    <phoneticPr fontId="16"/>
  </si>
  <si>
    <t>学校，保育園児などの送迎バスの運行</t>
    <rPh sb="0" eb="2">
      <t>ガッコウ</t>
    </rPh>
    <rPh sb="3" eb="6">
      <t>ホイクエン</t>
    </rPh>
    <rPh sb="6" eb="7">
      <t>ジ</t>
    </rPh>
    <rPh sb="10" eb="12">
      <t>ソウゲイ</t>
    </rPh>
    <rPh sb="15" eb="17">
      <t>ウンコウ</t>
    </rPh>
    <phoneticPr fontId="16"/>
  </si>
  <si>
    <t>乗合旅客運送</t>
    <rPh sb="0" eb="2">
      <t>ノリアイ</t>
    </rPh>
    <rPh sb="2" eb="4">
      <t>リョキャク</t>
    </rPh>
    <rPh sb="4" eb="6">
      <t>ウンソウ</t>
    </rPh>
    <phoneticPr fontId="16"/>
  </si>
  <si>
    <t>区バス，コミュニティーバスの運行</t>
    <rPh sb="0" eb="1">
      <t>ク</t>
    </rPh>
    <rPh sb="14" eb="16">
      <t>ウンコウ</t>
    </rPh>
    <phoneticPr fontId="16"/>
  </si>
  <si>
    <t>乗用旅客運送</t>
    <rPh sb="0" eb="2">
      <t>ジョウヨウ</t>
    </rPh>
    <rPh sb="2" eb="4">
      <t>リョキャク</t>
    </rPh>
    <rPh sb="4" eb="6">
      <t>ウンソウ</t>
    </rPh>
    <phoneticPr fontId="16"/>
  </si>
  <si>
    <t>各種タクシー</t>
    <rPh sb="0" eb="2">
      <t>カクシュ</t>
    </rPh>
    <phoneticPr fontId="16"/>
  </si>
  <si>
    <t>車両運行管理</t>
    <rPh sb="0" eb="2">
      <t>シャリョウ</t>
    </rPh>
    <rPh sb="2" eb="4">
      <t>ウンコウ</t>
    </rPh>
    <rPh sb="4" eb="6">
      <t>カンリ</t>
    </rPh>
    <phoneticPr fontId="16"/>
  </si>
  <si>
    <t>自動車の運転，運行管理</t>
    <rPh sb="0" eb="3">
      <t>ジドウシャ</t>
    </rPh>
    <rPh sb="4" eb="6">
      <t>ウンテン</t>
    </rPh>
    <rPh sb="7" eb="9">
      <t>ウンコウ</t>
    </rPh>
    <rPh sb="9" eb="11">
      <t>カンリ</t>
    </rPh>
    <phoneticPr fontId="16"/>
  </si>
  <si>
    <t>旅行斡旋等</t>
    <rPh sb="0" eb="2">
      <t>リョコウ</t>
    </rPh>
    <rPh sb="2" eb="4">
      <t>アッセン</t>
    </rPh>
    <rPh sb="4" eb="5">
      <t>ナド</t>
    </rPh>
    <phoneticPr fontId="16"/>
  </si>
  <si>
    <t>貨物運搬</t>
    <rPh sb="0" eb="2">
      <t>カモツ</t>
    </rPh>
    <rPh sb="2" eb="4">
      <t>ウンパン</t>
    </rPh>
    <phoneticPr fontId="16"/>
  </si>
  <si>
    <t>貨物運搬，引越運搬</t>
    <rPh sb="0" eb="2">
      <t>カモツ</t>
    </rPh>
    <rPh sb="2" eb="4">
      <t>ウンパン</t>
    </rPh>
    <rPh sb="5" eb="6">
      <t>ヒ</t>
    </rPh>
    <rPh sb="6" eb="7">
      <t>コ</t>
    </rPh>
    <rPh sb="7" eb="9">
      <t>ウンパン</t>
    </rPh>
    <phoneticPr fontId="16"/>
  </si>
  <si>
    <t>宅配輸送</t>
    <rPh sb="0" eb="2">
      <t>タクハイ</t>
    </rPh>
    <rPh sb="2" eb="4">
      <t>ユソウ</t>
    </rPh>
    <phoneticPr fontId="16"/>
  </si>
  <si>
    <t>メール便</t>
    <rPh sb="3" eb="4">
      <t>ビン</t>
    </rPh>
    <phoneticPr fontId="16"/>
  </si>
  <si>
    <t>梱包・発送</t>
    <rPh sb="0" eb="2">
      <t>コンポウ</t>
    </rPh>
    <rPh sb="3" eb="5">
      <t>ハッソウ</t>
    </rPh>
    <phoneticPr fontId="16"/>
  </si>
  <si>
    <t>封入・封緘，梱包及び発送作業</t>
    <rPh sb="0" eb="2">
      <t>フウニュウ</t>
    </rPh>
    <rPh sb="3" eb="5">
      <t>フウカン</t>
    </rPh>
    <rPh sb="6" eb="8">
      <t>コンポウ</t>
    </rPh>
    <rPh sb="8" eb="9">
      <t>オヨ</t>
    </rPh>
    <rPh sb="10" eb="12">
      <t>ハッソウ</t>
    </rPh>
    <rPh sb="12" eb="14">
      <t>サギョウ</t>
    </rPh>
    <phoneticPr fontId="16"/>
  </si>
  <si>
    <t>美術品輸送</t>
    <rPh sb="0" eb="2">
      <t>ビジュツ</t>
    </rPh>
    <rPh sb="2" eb="3">
      <t>ヒン</t>
    </rPh>
    <rPh sb="3" eb="5">
      <t>ユソウ</t>
    </rPh>
    <phoneticPr fontId="16"/>
  </si>
  <si>
    <t>貴重品輸送</t>
    <rPh sb="0" eb="3">
      <t>キチョウヒン</t>
    </rPh>
    <rPh sb="3" eb="5">
      <t>ユソウ</t>
    </rPh>
    <phoneticPr fontId="16"/>
  </si>
  <si>
    <t>ピアノ等の楽器輸送を含む</t>
    <rPh sb="3" eb="4">
      <t>トウ</t>
    </rPh>
    <rPh sb="5" eb="7">
      <t>ガッキ</t>
    </rPh>
    <rPh sb="7" eb="9">
      <t>ユソウ</t>
    </rPh>
    <rPh sb="10" eb="11">
      <t>フク</t>
    </rPh>
    <phoneticPr fontId="16"/>
  </si>
  <si>
    <t>倉庫・保管</t>
    <rPh sb="0" eb="2">
      <t>ソウコ</t>
    </rPh>
    <rPh sb="3" eb="5">
      <t>ホカン</t>
    </rPh>
    <phoneticPr fontId="16"/>
  </si>
  <si>
    <t>倉庫業務</t>
    <rPh sb="0" eb="2">
      <t>ソウコ</t>
    </rPh>
    <rPh sb="2" eb="4">
      <t>ギョウム</t>
    </rPh>
    <phoneticPr fontId="16"/>
  </si>
  <si>
    <t>書類・物品の保管</t>
    <rPh sb="0" eb="2">
      <t>ショルイ</t>
    </rPh>
    <rPh sb="3" eb="5">
      <t>ブッピン</t>
    </rPh>
    <rPh sb="6" eb="8">
      <t>ホカン</t>
    </rPh>
    <phoneticPr fontId="16"/>
  </si>
  <si>
    <t>検査・測定</t>
    <rPh sb="0" eb="2">
      <t>ケンサ</t>
    </rPh>
    <rPh sb="3" eb="5">
      <t>ソクテイ</t>
    </rPh>
    <phoneticPr fontId="16"/>
  </si>
  <si>
    <t>水質検査</t>
    <rPh sb="0" eb="2">
      <t>スイシツ</t>
    </rPh>
    <rPh sb="2" eb="4">
      <t>ケンサ</t>
    </rPh>
    <phoneticPr fontId="16"/>
  </si>
  <si>
    <t>大気検査</t>
    <rPh sb="0" eb="2">
      <t>タイキ</t>
    </rPh>
    <rPh sb="2" eb="4">
      <t>ケンサ</t>
    </rPh>
    <phoneticPr fontId="16"/>
  </si>
  <si>
    <t>環境測定</t>
    <rPh sb="0" eb="2">
      <t>カンキョウ</t>
    </rPh>
    <rPh sb="2" eb="4">
      <t>ソクテイ</t>
    </rPh>
    <phoneticPr fontId="16"/>
  </si>
  <si>
    <t>衛生検査</t>
    <rPh sb="0" eb="2">
      <t>エイセイ</t>
    </rPh>
    <rPh sb="2" eb="4">
      <t>ケンサ</t>
    </rPh>
    <phoneticPr fontId="16"/>
  </si>
  <si>
    <t>ダイオキシン測定</t>
    <rPh sb="6" eb="8">
      <t>ソクテイ</t>
    </rPh>
    <phoneticPr fontId="16"/>
  </si>
  <si>
    <t>土壌分析・調査</t>
    <rPh sb="0" eb="2">
      <t>ドジョウ</t>
    </rPh>
    <rPh sb="2" eb="4">
      <t>ブンセキ</t>
    </rPh>
    <rPh sb="5" eb="7">
      <t>チョウサ</t>
    </rPh>
    <phoneticPr fontId="16"/>
  </si>
  <si>
    <t>騒音・振動調査</t>
    <rPh sb="0" eb="2">
      <t>ソウオン</t>
    </rPh>
    <rPh sb="3" eb="5">
      <t>シンドウ</t>
    </rPh>
    <rPh sb="5" eb="7">
      <t>チョウサ</t>
    </rPh>
    <phoneticPr fontId="16"/>
  </si>
  <si>
    <t>その他検査・測定</t>
    <rPh sb="2" eb="3">
      <t>タ</t>
    </rPh>
    <rPh sb="3" eb="5">
      <t>ケンサ</t>
    </rPh>
    <rPh sb="6" eb="8">
      <t>ソクテイ</t>
    </rPh>
    <phoneticPr fontId="16"/>
  </si>
  <si>
    <t>医療・福祉</t>
    <rPh sb="0" eb="2">
      <t>イリョウ</t>
    </rPh>
    <rPh sb="3" eb="5">
      <t>フクシ</t>
    </rPh>
    <phoneticPr fontId="16"/>
  </si>
  <si>
    <t>医療</t>
    <rPh sb="0" eb="2">
      <t>イリョウ</t>
    </rPh>
    <phoneticPr fontId="16"/>
  </si>
  <si>
    <t>健康診断</t>
    <rPh sb="0" eb="2">
      <t>ケンコウ</t>
    </rPh>
    <rPh sb="2" eb="4">
      <t>シンダン</t>
    </rPh>
    <phoneticPr fontId="16"/>
  </si>
  <si>
    <t>集団検診</t>
    <rPh sb="0" eb="2">
      <t>シュウダン</t>
    </rPh>
    <rPh sb="2" eb="4">
      <t>ケンシン</t>
    </rPh>
    <phoneticPr fontId="16"/>
  </si>
  <si>
    <t>予防接種</t>
    <rPh sb="0" eb="2">
      <t>ヨボウ</t>
    </rPh>
    <rPh sb="2" eb="4">
      <t>セッシュ</t>
    </rPh>
    <phoneticPr fontId="16"/>
  </si>
  <si>
    <t>歯科検診</t>
    <rPh sb="0" eb="2">
      <t>シカ</t>
    </rPh>
    <rPh sb="2" eb="4">
      <t>ケンシン</t>
    </rPh>
    <phoneticPr fontId="16"/>
  </si>
  <si>
    <t>フッ素塗布</t>
    <rPh sb="2" eb="3">
      <t>ソ</t>
    </rPh>
    <rPh sb="3" eb="5">
      <t>トフ</t>
    </rPh>
    <phoneticPr fontId="16"/>
  </si>
  <si>
    <t>精神医療</t>
    <rPh sb="0" eb="2">
      <t>セイシン</t>
    </rPh>
    <rPh sb="2" eb="4">
      <t>イリョウ</t>
    </rPh>
    <phoneticPr fontId="16"/>
  </si>
  <si>
    <t>医療事務</t>
    <rPh sb="0" eb="2">
      <t>イリョウ</t>
    </rPh>
    <rPh sb="2" eb="4">
      <t>ジム</t>
    </rPh>
    <phoneticPr fontId="16"/>
  </si>
  <si>
    <t>レセプト作成及び受付業務</t>
    <rPh sb="4" eb="6">
      <t>サクセイ</t>
    </rPh>
    <rPh sb="6" eb="7">
      <t>オヨ</t>
    </rPh>
    <rPh sb="8" eb="10">
      <t>ウケツケ</t>
    </rPh>
    <rPh sb="10" eb="12">
      <t>ギョウム</t>
    </rPh>
    <phoneticPr fontId="16"/>
  </si>
  <si>
    <t>その他医療サービス</t>
    <rPh sb="2" eb="3">
      <t>タ</t>
    </rPh>
    <rPh sb="3" eb="5">
      <t>イリョウ</t>
    </rPh>
    <phoneticPr fontId="16"/>
  </si>
  <si>
    <t>福祉</t>
    <rPh sb="0" eb="2">
      <t>フクシ</t>
    </rPh>
    <phoneticPr fontId="16"/>
  </si>
  <si>
    <t>入浴サービス</t>
    <rPh sb="0" eb="2">
      <t>ニュウヨク</t>
    </rPh>
    <phoneticPr fontId="16"/>
  </si>
  <si>
    <t>介護サービス</t>
    <rPh sb="0" eb="2">
      <t>カイゴ</t>
    </rPh>
    <phoneticPr fontId="16"/>
  </si>
  <si>
    <t>福祉相談支援</t>
    <rPh sb="0" eb="2">
      <t>フクシ</t>
    </rPh>
    <rPh sb="2" eb="4">
      <t>ソウダン</t>
    </rPh>
    <rPh sb="4" eb="6">
      <t>シエン</t>
    </rPh>
    <phoneticPr fontId="16"/>
  </si>
  <si>
    <t>福祉移動支援</t>
    <rPh sb="0" eb="2">
      <t>フクシ</t>
    </rPh>
    <rPh sb="2" eb="4">
      <t>イドウ</t>
    </rPh>
    <rPh sb="4" eb="6">
      <t>シエン</t>
    </rPh>
    <phoneticPr fontId="16"/>
  </si>
  <si>
    <t>その他福祉サービス</t>
    <rPh sb="2" eb="3">
      <t>タ</t>
    </rPh>
    <rPh sb="3" eb="5">
      <t>フクシ</t>
    </rPh>
    <phoneticPr fontId="16"/>
  </si>
  <si>
    <t>企画・制作</t>
    <rPh sb="0" eb="2">
      <t>キカク</t>
    </rPh>
    <rPh sb="3" eb="5">
      <t>セイサク</t>
    </rPh>
    <phoneticPr fontId="16"/>
  </si>
  <si>
    <t>イベント・催事</t>
    <rPh sb="5" eb="7">
      <t>サイジ</t>
    </rPh>
    <phoneticPr fontId="16"/>
  </si>
  <si>
    <t>イベントの企画・運営</t>
    <rPh sb="5" eb="7">
      <t>キカク</t>
    </rPh>
    <rPh sb="8" eb="10">
      <t>ウンエイ</t>
    </rPh>
    <phoneticPr fontId="16"/>
  </si>
  <si>
    <t>会場設営</t>
    <rPh sb="0" eb="2">
      <t>カイジョウ</t>
    </rPh>
    <rPh sb="2" eb="4">
      <t>セツエイ</t>
    </rPh>
    <phoneticPr fontId="16"/>
  </si>
  <si>
    <t>音響・照明操作</t>
    <rPh sb="0" eb="2">
      <t>オンキョウ</t>
    </rPh>
    <rPh sb="3" eb="5">
      <t>ショウメイ</t>
    </rPh>
    <rPh sb="5" eb="7">
      <t>ソウサ</t>
    </rPh>
    <phoneticPr fontId="16"/>
  </si>
  <si>
    <t>音響・照明機材の設置及び操作</t>
    <rPh sb="0" eb="2">
      <t>オンキョウ</t>
    </rPh>
    <rPh sb="3" eb="5">
      <t>ショウメイ</t>
    </rPh>
    <rPh sb="5" eb="7">
      <t>キザイ</t>
    </rPh>
    <rPh sb="8" eb="10">
      <t>セッチ</t>
    </rPh>
    <rPh sb="10" eb="11">
      <t>オヨ</t>
    </rPh>
    <rPh sb="12" eb="14">
      <t>ソウサ</t>
    </rPh>
    <phoneticPr fontId="16"/>
  </si>
  <si>
    <t>セミナー，物産会等の企画・運営</t>
    <rPh sb="5" eb="7">
      <t>ブッサン</t>
    </rPh>
    <rPh sb="7" eb="8">
      <t>カイ</t>
    </rPh>
    <rPh sb="8" eb="9">
      <t>トウ</t>
    </rPh>
    <rPh sb="10" eb="12">
      <t>キカク</t>
    </rPh>
    <rPh sb="13" eb="15">
      <t>ウンエイ</t>
    </rPh>
    <phoneticPr fontId="16"/>
  </si>
  <si>
    <t>セミナー，物産会，その他PR事業等企画・運営</t>
    <rPh sb="5" eb="7">
      <t>ブッサン</t>
    </rPh>
    <rPh sb="7" eb="8">
      <t>カイ</t>
    </rPh>
    <rPh sb="11" eb="12">
      <t>タ</t>
    </rPh>
    <rPh sb="14" eb="16">
      <t>ジギョウ</t>
    </rPh>
    <rPh sb="16" eb="17">
      <t>トウ</t>
    </rPh>
    <rPh sb="17" eb="19">
      <t>キカク</t>
    </rPh>
    <rPh sb="20" eb="22">
      <t>ウンエイ</t>
    </rPh>
    <phoneticPr fontId="16"/>
  </si>
  <si>
    <t>デザイン</t>
    <phoneticPr fontId="16"/>
  </si>
  <si>
    <t>パンフレット・ポスター等デザイン</t>
    <rPh sb="11" eb="12">
      <t>トウ</t>
    </rPh>
    <phoneticPr fontId="16"/>
  </si>
  <si>
    <t>パンフレット，ポスター，小冊子等の企画・作成</t>
    <rPh sb="12" eb="15">
      <t>ショウサッシ</t>
    </rPh>
    <rPh sb="15" eb="16">
      <t>トウ</t>
    </rPh>
    <rPh sb="17" eb="19">
      <t>キカク</t>
    </rPh>
    <rPh sb="20" eb="22">
      <t>サクセイ</t>
    </rPh>
    <phoneticPr fontId="16"/>
  </si>
  <si>
    <t>デザイン企画</t>
    <rPh sb="4" eb="6">
      <t>キカク</t>
    </rPh>
    <phoneticPr fontId="16"/>
  </si>
  <si>
    <t>キャラクターデザイン，各種デザイン等の企画・作成</t>
    <rPh sb="11" eb="13">
      <t>カクシュ</t>
    </rPh>
    <rPh sb="17" eb="18">
      <t>トウ</t>
    </rPh>
    <rPh sb="19" eb="21">
      <t>キカク</t>
    </rPh>
    <rPh sb="22" eb="24">
      <t>サクセイ</t>
    </rPh>
    <phoneticPr fontId="16"/>
  </si>
  <si>
    <t>看板・案内板デザイン</t>
    <rPh sb="0" eb="2">
      <t>カンバン</t>
    </rPh>
    <rPh sb="3" eb="6">
      <t>アンナイバン</t>
    </rPh>
    <phoneticPr fontId="16"/>
  </si>
  <si>
    <t>立て看板，道路標識，案内板等の作成及び設置</t>
    <rPh sb="0" eb="1">
      <t>タ</t>
    </rPh>
    <rPh sb="2" eb="4">
      <t>カンバン</t>
    </rPh>
    <rPh sb="5" eb="7">
      <t>ドウロ</t>
    </rPh>
    <rPh sb="7" eb="9">
      <t>ヒョウシキ</t>
    </rPh>
    <rPh sb="10" eb="13">
      <t>アンナイバン</t>
    </rPh>
    <rPh sb="13" eb="14">
      <t>トウ</t>
    </rPh>
    <rPh sb="15" eb="17">
      <t>サクセイ</t>
    </rPh>
    <rPh sb="17" eb="18">
      <t>オヨ</t>
    </rPh>
    <rPh sb="19" eb="21">
      <t>セッチ</t>
    </rPh>
    <phoneticPr fontId="16"/>
  </si>
  <si>
    <t>幕・のぼりデザイン</t>
    <rPh sb="0" eb="1">
      <t>マク</t>
    </rPh>
    <phoneticPr fontId="16"/>
  </si>
  <si>
    <t>懸垂幕，横断幕，のぼりのデザイン，作成及び設置</t>
    <rPh sb="0" eb="2">
      <t>ケンスイ</t>
    </rPh>
    <rPh sb="2" eb="3">
      <t>マク</t>
    </rPh>
    <rPh sb="4" eb="7">
      <t>オウダンマク</t>
    </rPh>
    <rPh sb="17" eb="19">
      <t>サクセイ</t>
    </rPh>
    <rPh sb="19" eb="20">
      <t>オヨ</t>
    </rPh>
    <rPh sb="21" eb="23">
      <t>セッチ</t>
    </rPh>
    <phoneticPr fontId="16"/>
  </si>
  <si>
    <t>マグネットシートデザイン</t>
    <phoneticPr fontId="16"/>
  </si>
  <si>
    <t>マグネットシートのデザイン及び作成</t>
    <rPh sb="13" eb="14">
      <t>オヨ</t>
    </rPh>
    <rPh sb="15" eb="17">
      <t>サクセイ</t>
    </rPh>
    <phoneticPr fontId="16"/>
  </si>
  <si>
    <t>その他デザイン制作</t>
    <rPh sb="2" eb="3">
      <t>タ</t>
    </rPh>
    <rPh sb="7" eb="9">
      <t>セイサク</t>
    </rPh>
    <phoneticPr fontId="16"/>
  </si>
  <si>
    <t>キャラクターグッズ等の制作など</t>
    <rPh sb="9" eb="10">
      <t>トウ</t>
    </rPh>
    <rPh sb="11" eb="13">
      <t>セイサク</t>
    </rPh>
    <phoneticPr fontId="16"/>
  </si>
  <si>
    <t>広報・広告</t>
    <rPh sb="0" eb="2">
      <t>コウホウ</t>
    </rPh>
    <rPh sb="3" eb="5">
      <t>コウコク</t>
    </rPh>
    <phoneticPr fontId="16"/>
  </si>
  <si>
    <t>映画・ビデオ制作</t>
    <rPh sb="0" eb="2">
      <t>エイガ</t>
    </rPh>
    <rPh sb="6" eb="8">
      <t>セイサク</t>
    </rPh>
    <phoneticPr fontId="16"/>
  </si>
  <si>
    <t>テレビ・ラジオ広告</t>
    <rPh sb="7" eb="9">
      <t>コウコク</t>
    </rPh>
    <phoneticPr fontId="16"/>
  </si>
  <si>
    <t>テレビ・ラジオによる広報</t>
    <rPh sb="10" eb="12">
      <t>コウホウ</t>
    </rPh>
    <phoneticPr fontId="16"/>
  </si>
  <si>
    <t>写真・製図</t>
    <rPh sb="0" eb="2">
      <t>シャシン</t>
    </rPh>
    <rPh sb="3" eb="5">
      <t>セイズ</t>
    </rPh>
    <phoneticPr fontId="16"/>
  </si>
  <si>
    <t>写真撮影</t>
    <rPh sb="0" eb="2">
      <t>シャシン</t>
    </rPh>
    <rPh sb="2" eb="4">
      <t>サツエイ</t>
    </rPh>
    <phoneticPr fontId="16"/>
  </si>
  <si>
    <t>航空写真撮影</t>
    <rPh sb="0" eb="2">
      <t>コウクウ</t>
    </rPh>
    <rPh sb="2" eb="4">
      <t>シャシン</t>
    </rPh>
    <rPh sb="4" eb="6">
      <t>サツエイ</t>
    </rPh>
    <phoneticPr fontId="16"/>
  </si>
  <si>
    <t>マイクロ写真作成</t>
    <rPh sb="4" eb="6">
      <t>シャシン</t>
    </rPh>
    <rPh sb="6" eb="8">
      <t>サクセイ</t>
    </rPh>
    <phoneticPr fontId="16"/>
  </si>
  <si>
    <t>複写業務</t>
    <rPh sb="0" eb="2">
      <t>フクシャ</t>
    </rPh>
    <rPh sb="2" eb="4">
      <t>ギョウム</t>
    </rPh>
    <phoneticPr fontId="16"/>
  </si>
  <si>
    <t>地図・図面作成</t>
    <rPh sb="0" eb="2">
      <t>チズ</t>
    </rPh>
    <rPh sb="3" eb="5">
      <t>ズメン</t>
    </rPh>
    <rPh sb="5" eb="7">
      <t>サクセイ</t>
    </rPh>
    <phoneticPr fontId="16"/>
  </si>
  <si>
    <t>その他業務</t>
    <rPh sb="2" eb="3">
      <t>タ</t>
    </rPh>
    <rPh sb="3" eb="5">
      <t>ギョウム</t>
    </rPh>
    <phoneticPr fontId="16"/>
  </si>
  <si>
    <t>情報処理関係</t>
    <rPh sb="0" eb="2">
      <t>ジョウホウ</t>
    </rPh>
    <rPh sb="2" eb="4">
      <t>ショリ</t>
    </rPh>
    <rPh sb="4" eb="6">
      <t>カンケイ</t>
    </rPh>
    <phoneticPr fontId="16"/>
  </si>
  <si>
    <t>システム，ソフトウェアの開発・構築</t>
    <rPh sb="12" eb="14">
      <t>カイハツ</t>
    </rPh>
    <rPh sb="15" eb="17">
      <t>コウチク</t>
    </rPh>
    <phoneticPr fontId="16"/>
  </si>
  <si>
    <t>システムメンテナンス</t>
    <phoneticPr fontId="16"/>
  </si>
  <si>
    <t>システムの運用・保守，SE及びオペレーターの派遣を含む</t>
    <rPh sb="5" eb="7">
      <t>ウンヨウ</t>
    </rPh>
    <rPh sb="8" eb="10">
      <t>ホシュ</t>
    </rPh>
    <rPh sb="13" eb="14">
      <t>オヨ</t>
    </rPh>
    <rPh sb="22" eb="24">
      <t>ハケン</t>
    </rPh>
    <rPh sb="25" eb="26">
      <t>フク</t>
    </rPh>
    <phoneticPr fontId="16"/>
  </si>
  <si>
    <t>電算データの作成</t>
    <rPh sb="0" eb="2">
      <t>デンサン</t>
    </rPh>
    <rPh sb="6" eb="8">
      <t>サクセイ</t>
    </rPh>
    <phoneticPr fontId="16"/>
  </si>
  <si>
    <t>電算機器の保守</t>
    <rPh sb="0" eb="2">
      <t>デンサン</t>
    </rPh>
    <rPh sb="2" eb="4">
      <t>キキ</t>
    </rPh>
    <rPh sb="5" eb="7">
      <t>ホシュ</t>
    </rPh>
    <phoneticPr fontId="16"/>
  </si>
  <si>
    <t>データ入力</t>
    <rPh sb="3" eb="5">
      <t>ニュウリョク</t>
    </rPh>
    <phoneticPr fontId="16"/>
  </si>
  <si>
    <t>データパンチ等</t>
    <rPh sb="6" eb="7">
      <t>トウ</t>
    </rPh>
    <phoneticPr fontId="16"/>
  </si>
  <si>
    <t>ホームページ制作・維持管理</t>
    <rPh sb="6" eb="8">
      <t>セイサク</t>
    </rPh>
    <rPh sb="9" eb="11">
      <t>イジ</t>
    </rPh>
    <rPh sb="11" eb="13">
      <t>カンリ</t>
    </rPh>
    <phoneticPr fontId="16"/>
  </si>
  <si>
    <t>ホームページの制作，更新業務</t>
    <rPh sb="7" eb="9">
      <t>セイサク</t>
    </rPh>
    <rPh sb="10" eb="12">
      <t>コウシン</t>
    </rPh>
    <rPh sb="12" eb="14">
      <t>ギョウム</t>
    </rPh>
    <phoneticPr fontId="16"/>
  </si>
  <si>
    <t>その他情報処理業務</t>
    <rPh sb="2" eb="3">
      <t>タ</t>
    </rPh>
    <rPh sb="3" eb="5">
      <t>ジョウホウ</t>
    </rPh>
    <rPh sb="5" eb="7">
      <t>ショリ</t>
    </rPh>
    <rPh sb="7" eb="9">
      <t>ギョウム</t>
    </rPh>
    <phoneticPr fontId="16"/>
  </si>
  <si>
    <t>派遣</t>
    <rPh sb="0" eb="2">
      <t>ハケン</t>
    </rPh>
    <phoneticPr fontId="16"/>
  </si>
  <si>
    <t>人材派遣</t>
    <rPh sb="0" eb="2">
      <t>ジンザイ</t>
    </rPh>
    <rPh sb="2" eb="4">
      <t>ハケン</t>
    </rPh>
    <phoneticPr fontId="16"/>
  </si>
  <si>
    <t>一般事務従事者の派遣</t>
    <rPh sb="0" eb="2">
      <t>イッパン</t>
    </rPh>
    <rPh sb="2" eb="4">
      <t>ジム</t>
    </rPh>
    <rPh sb="4" eb="7">
      <t>ジュウジシャ</t>
    </rPh>
    <rPh sb="8" eb="10">
      <t>ハケン</t>
    </rPh>
    <phoneticPr fontId="16"/>
  </si>
  <si>
    <t>講師派遣</t>
    <rPh sb="0" eb="2">
      <t>コウシ</t>
    </rPh>
    <rPh sb="2" eb="4">
      <t>ハケン</t>
    </rPh>
    <phoneticPr fontId="16"/>
  </si>
  <si>
    <t>セミナー・研修等の講師派遣</t>
    <rPh sb="5" eb="7">
      <t>ケンシュウ</t>
    </rPh>
    <rPh sb="7" eb="8">
      <t>トウ</t>
    </rPh>
    <rPh sb="9" eb="11">
      <t>コウシ</t>
    </rPh>
    <rPh sb="11" eb="13">
      <t>ハケン</t>
    </rPh>
    <phoneticPr fontId="16"/>
  </si>
  <si>
    <t>スポーツインストラクター派遣</t>
    <rPh sb="12" eb="14">
      <t>ハケン</t>
    </rPh>
    <phoneticPr fontId="16"/>
  </si>
  <si>
    <t>スポーツ関係の講師・指導者派遣</t>
    <rPh sb="4" eb="6">
      <t>カンケイ</t>
    </rPh>
    <rPh sb="7" eb="9">
      <t>コウシ</t>
    </rPh>
    <rPh sb="10" eb="13">
      <t>シドウシャ</t>
    </rPh>
    <rPh sb="13" eb="15">
      <t>ハケン</t>
    </rPh>
    <phoneticPr fontId="16"/>
  </si>
  <si>
    <t>その他派遣</t>
    <rPh sb="2" eb="3">
      <t>タ</t>
    </rPh>
    <rPh sb="3" eb="5">
      <t>ハケン</t>
    </rPh>
    <phoneticPr fontId="16"/>
  </si>
  <si>
    <t>修繕等</t>
    <rPh sb="0" eb="2">
      <t>シュウゼン</t>
    </rPh>
    <rPh sb="2" eb="3">
      <t>トウ</t>
    </rPh>
    <phoneticPr fontId="16"/>
  </si>
  <si>
    <t>自動車修繕</t>
    <rPh sb="0" eb="3">
      <t>ジドウシャ</t>
    </rPh>
    <rPh sb="3" eb="5">
      <t>シュウゼン</t>
    </rPh>
    <phoneticPr fontId="16"/>
  </si>
  <si>
    <t>自動車・バスの修繕，車検</t>
    <rPh sb="0" eb="3">
      <t>ジドウシャ</t>
    </rPh>
    <rPh sb="7" eb="9">
      <t>シュウゼン</t>
    </rPh>
    <rPh sb="10" eb="12">
      <t>シャケン</t>
    </rPh>
    <phoneticPr fontId="16"/>
  </si>
  <si>
    <t>建設機械修繕</t>
    <rPh sb="0" eb="2">
      <t>ケンセツ</t>
    </rPh>
    <rPh sb="2" eb="4">
      <t>キカイ</t>
    </rPh>
    <rPh sb="4" eb="6">
      <t>シュウゼン</t>
    </rPh>
    <phoneticPr fontId="16"/>
  </si>
  <si>
    <t>建設機械の修繕・車検</t>
    <rPh sb="0" eb="2">
      <t>ケンセツ</t>
    </rPh>
    <rPh sb="2" eb="4">
      <t>キカイ</t>
    </rPh>
    <rPh sb="5" eb="7">
      <t>シュウゼン</t>
    </rPh>
    <rPh sb="8" eb="10">
      <t>シャケン</t>
    </rPh>
    <phoneticPr fontId="16"/>
  </si>
  <si>
    <t>除雪機械修繕</t>
    <rPh sb="0" eb="2">
      <t>ジョセツ</t>
    </rPh>
    <rPh sb="2" eb="4">
      <t>キカイ</t>
    </rPh>
    <rPh sb="4" eb="6">
      <t>シュウゼン</t>
    </rPh>
    <phoneticPr fontId="16"/>
  </si>
  <si>
    <t>除雪機械の修繕・車検</t>
    <rPh sb="0" eb="2">
      <t>ジョセツ</t>
    </rPh>
    <rPh sb="2" eb="4">
      <t>キカイ</t>
    </rPh>
    <rPh sb="5" eb="7">
      <t>シュウゼン</t>
    </rPh>
    <rPh sb="8" eb="10">
      <t>シャケン</t>
    </rPh>
    <phoneticPr fontId="16"/>
  </si>
  <si>
    <t>船舶関係修繕</t>
    <rPh sb="0" eb="2">
      <t>センパク</t>
    </rPh>
    <rPh sb="2" eb="4">
      <t>カンケイ</t>
    </rPh>
    <phoneticPr fontId="16"/>
  </si>
  <si>
    <t>船舶等の修繕及び定期点検整備</t>
    <rPh sb="0" eb="2">
      <t>センパク</t>
    </rPh>
    <rPh sb="2" eb="3">
      <t>トウ</t>
    </rPh>
    <rPh sb="4" eb="6">
      <t>シュウゼン</t>
    </rPh>
    <rPh sb="6" eb="7">
      <t>オヨ</t>
    </rPh>
    <rPh sb="8" eb="10">
      <t>テイキ</t>
    </rPh>
    <rPh sb="10" eb="12">
      <t>テンケン</t>
    </rPh>
    <rPh sb="12" eb="14">
      <t>セイビ</t>
    </rPh>
    <phoneticPr fontId="16"/>
  </si>
  <si>
    <t>フォークリフト修繕</t>
    <rPh sb="7" eb="9">
      <t>シュウゼン</t>
    </rPh>
    <phoneticPr fontId="16"/>
  </si>
  <si>
    <t>その他修繕</t>
    <rPh sb="2" eb="3">
      <t>タ</t>
    </rPh>
    <rPh sb="3" eb="5">
      <t>シュウゼン</t>
    </rPh>
    <phoneticPr fontId="16"/>
  </si>
  <si>
    <t>給食関係</t>
    <rPh sb="0" eb="2">
      <t>キュウショク</t>
    </rPh>
    <rPh sb="2" eb="4">
      <t>カンケイ</t>
    </rPh>
    <phoneticPr fontId="16"/>
  </si>
  <si>
    <t>学校給食</t>
    <rPh sb="0" eb="2">
      <t>ガッコウ</t>
    </rPh>
    <rPh sb="2" eb="4">
      <t>キュウショク</t>
    </rPh>
    <phoneticPr fontId="16"/>
  </si>
  <si>
    <t>調理・配送・食器洗浄</t>
    <rPh sb="0" eb="2">
      <t>チョウリ</t>
    </rPh>
    <rPh sb="3" eb="5">
      <t>ハイソウ</t>
    </rPh>
    <rPh sb="6" eb="8">
      <t>ショッキ</t>
    </rPh>
    <rPh sb="8" eb="10">
      <t>センジョウ</t>
    </rPh>
    <phoneticPr fontId="16"/>
  </si>
  <si>
    <t>病院給食</t>
    <rPh sb="0" eb="2">
      <t>ビョウイン</t>
    </rPh>
    <rPh sb="2" eb="4">
      <t>キュウショク</t>
    </rPh>
    <phoneticPr fontId="16"/>
  </si>
  <si>
    <t>調理・配膳・食器洗浄</t>
    <rPh sb="0" eb="2">
      <t>チョウリ</t>
    </rPh>
    <rPh sb="3" eb="5">
      <t>ハイゼン</t>
    </rPh>
    <rPh sb="6" eb="8">
      <t>ショッキ</t>
    </rPh>
    <rPh sb="8" eb="10">
      <t>センジョウ</t>
    </rPh>
    <phoneticPr fontId="16"/>
  </si>
  <si>
    <t>リース・レンタル</t>
    <phoneticPr fontId="16"/>
  </si>
  <si>
    <t>OA機器・事務機器リース・レンタル</t>
    <rPh sb="2" eb="4">
      <t>キキ</t>
    </rPh>
    <rPh sb="5" eb="7">
      <t>ジム</t>
    </rPh>
    <rPh sb="7" eb="9">
      <t>キキ</t>
    </rPh>
    <phoneticPr fontId="16"/>
  </si>
  <si>
    <t>プレハブ・仮設施設リース・レンタル</t>
    <rPh sb="5" eb="7">
      <t>カセツ</t>
    </rPh>
    <rPh sb="7" eb="9">
      <t>シセツ</t>
    </rPh>
    <phoneticPr fontId="16"/>
  </si>
  <si>
    <t>電気機器リース・レンタル</t>
    <rPh sb="0" eb="2">
      <t>デンキ</t>
    </rPh>
    <rPh sb="2" eb="4">
      <t>キキ</t>
    </rPh>
    <phoneticPr fontId="16"/>
  </si>
  <si>
    <t>車両リース・レンタル</t>
    <rPh sb="0" eb="2">
      <t>シャリョウ</t>
    </rPh>
    <phoneticPr fontId="16"/>
  </si>
  <si>
    <t>自動車・バス・特殊車両（除雪機械・建設機械を除く）</t>
    <rPh sb="0" eb="3">
      <t>ジドウシャ</t>
    </rPh>
    <rPh sb="7" eb="9">
      <t>トクシュ</t>
    </rPh>
    <rPh sb="9" eb="11">
      <t>シャリョウ</t>
    </rPh>
    <rPh sb="12" eb="14">
      <t>ジョセツ</t>
    </rPh>
    <rPh sb="14" eb="16">
      <t>キカイ</t>
    </rPh>
    <rPh sb="17" eb="19">
      <t>ケンセツ</t>
    </rPh>
    <rPh sb="19" eb="21">
      <t>キカイ</t>
    </rPh>
    <rPh sb="22" eb="23">
      <t>ノゾ</t>
    </rPh>
    <phoneticPr fontId="16"/>
  </si>
  <si>
    <t>除雪機械リース・レンタル</t>
    <rPh sb="0" eb="2">
      <t>ジョセツ</t>
    </rPh>
    <rPh sb="2" eb="4">
      <t>キカイ</t>
    </rPh>
    <phoneticPr fontId="16"/>
  </si>
  <si>
    <t>建設機械リース・レンタル</t>
    <rPh sb="0" eb="2">
      <t>ケンセツ</t>
    </rPh>
    <rPh sb="2" eb="4">
      <t>キカイ</t>
    </rPh>
    <phoneticPr fontId="16"/>
  </si>
  <si>
    <t>フォークリフトリース・レンタル</t>
    <phoneticPr fontId="16"/>
  </si>
  <si>
    <t>医療機器リース・レンタル</t>
    <rPh sb="0" eb="2">
      <t>イリョウ</t>
    </rPh>
    <rPh sb="2" eb="4">
      <t>キキ</t>
    </rPh>
    <phoneticPr fontId="16"/>
  </si>
  <si>
    <t>AEDリース・レンタル</t>
    <phoneticPr fontId="16"/>
  </si>
  <si>
    <t>イベント用品リース・レンタル</t>
    <rPh sb="4" eb="6">
      <t>ヨウヒン</t>
    </rPh>
    <phoneticPr fontId="16"/>
  </si>
  <si>
    <t>行事・イベント関係の用品リース・レンタル</t>
    <rPh sb="0" eb="2">
      <t>ギョウジ</t>
    </rPh>
    <rPh sb="7" eb="9">
      <t>カンケイ</t>
    </rPh>
    <rPh sb="10" eb="12">
      <t>ヨウヒン</t>
    </rPh>
    <phoneticPr fontId="16"/>
  </si>
  <si>
    <t>寝具リース・レンタル</t>
    <rPh sb="0" eb="2">
      <t>シング</t>
    </rPh>
    <phoneticPr fontId="16"/>
  </si>
  <si>
    <t>福祉用品リース・レンタル</t>
    <rPh sb="0" eb="2">
      <t>フクシ</t>
    </rPh>
    <rPh sb="2" eb="4">
      <t>ヨウヒン</t>
    </rPh>
    <phoneticPr fontId="16"/>
  </si>
  <si>
    <t>ガス漏警報器リース・レンタル</t>
    <rPh sb="2" eb="3">
      <t>モ</t>
    </rPh>
    <rPh sb="3" eb="6">
      <t>ケイホウキ</t>
    </rPh>
    <phoneticPr fontId="16"/>
  </si>
  <si>
    <t>マット・モップリース・レンタル</t>
    <phoneticPr fontId="16"/>
  </si>
  <si>
    <t>その他リース・レンタル</t>
    <rPh sb="2" eb="3">
      <t>タ</t>
    </rPh>
    <phoneticPr fontId="16"/>
  </si>
  <si>
    <t>機器の保守点検</t>
    <rPh sb="0" eb="2">
      <t>キキ</t>
    </rPh>
    <rPh sb="3" eb="5">
      <t>ホシュ</t>
    </rPh>
    <rPh sb="5" eb="7">
      <t>テンケン</t>
    </rPh>
    <phoneticPr fontId="16"/>
  </si>
  <si>
    <t>医療用機器保守点検</t>
    <rPh sb="0" eb="2">
      <t>イリョウ</t>
    </rPh>
    <rPh sb="2" eb="3">
      <t>ヨウ</t>
    </rPh>
    <rPh sb="3" eb="5">
      <t>キキ</t>
    </rPh>
    <rPh sb="5" eb="7">
      <t>ホシュ</t>
    </rPh>
    <rPh sb="7" eb="9">
      <t>テンケン</t>
    </rPh>
    <phoneticPr fontId="16"/>
  </si>
  <si>
    <t>検査・測定用機器保守点検</t>
    <rPh sb="0" eb="2">
      <t>ケンサ</t>
    </rPh>
    <rPh sb="3" eb="5">
      <t>ソクテイ</t>
    </rPh>
    <rPh sb="5" eb="6">
      <t>ヨウ</t>
    </rPh>
    <rPh sb="6" eb="8">
      <t>キキ</t>
    </rPh>
    <phoneticPr fontId="16"/>
  </si>
  <si>
    <t>研究用機器保守点検</t>
    <rPh sb="0" eb="3">
      <t>ケンキュウヨウ</t>
    </rPh>
    <rPh sb="3" eb="5">
      <t>キキ</t>
    </rPh>
    <phoneticPr fontId="16"/>
  </si>
  <si>
    <t>ＯＡ機器保守点検</t>
    <rPh sb="2" eb="4">
      <t>キキ</t>
    </rPh>
    <phoneticPr fontId="16"/>
  </si>
  <si>
    <t>ファックス，コピー機</t>
    <rPh sb="9" eb="10">
      <t>キ</t>
    </rPh>
    <phoneticPr fontId="16"/>
  </si>
  <si>
    <t>屋外照明設備保守点検</t>
    <rPh sb="0" eb="2">
      <t>オクガイ</t>
    </rPh>
    <rPh sb="2" eb="4">
      <t>ショウメイ</t>
    </rPh>
    <rPh sb="4" eb="6">
      <t>セツビ</t>
    </rPh>
    <phoneticPr fontId="16"/>
  </si>
  <si>
    <t>夜間照明設備，スコアボード，電光掲示板，街灯設備など</t>
    <rPh sb="0" eb="2">
      <t>ヤカン</t>
    </rPh>
    <rPh sb="2" eb="4">
      <t>ショウメイ</t>
    </rPh>
    <rPh sb="4" eb="6">
      <t>セツビ</t>
    </rPh>
    <rPh sb="14" eb="16">
      <t>デンコウ</t>
    </rPh>
    <rPh sb="16" eb="19">
      <t>ケイジバン</t>
    </rPh>
    <rPh sb="20" eb="22">
      <t>ガイトウ</t>
    </rPh>
    <rPh sb="22" eb="24">
      <t>セツビ</t>
    </rPh>
    <phoneticPr fontId="16"/>
  </si>
  <si>
    <t>その他機器の保守点検</t>
    <rPh sb="2" eb="3">
      <t>タ</t>
    </rPh>
    <rPh sb="3" eb="5">
      <t>キキ</t>
    </rPh>
    <rPh sb="6" eb="8">
      <t>ホシュ</t>
    </rPh>
    <rPh sb="8" eb="10">
      <t>テンケン</t>
    </rPh>
    <phoneticPr fontId="16"/>
  </si>
  <si>
    <t>不動産関係</t>
    <rPh sb="0" eb="3">
      <t>フドウサン</t>
    </rPh>
    <rPh sb="3" eb="5">
      <t>カンケイ</t>
    </rPh>
    <phoneticPr fontId="16"/>
  </si>
  <si>
    <t>不動産鑑定</t>
    <rPh sb="0" eb="3">
      <t>フドウサン</t>
    </rPh>
    <rPh sb="3" eb="5">
      <t>カンテイ</t>
    </rPh>
    <phoneticPr fontId="16"/>
  </si>
  <si>
    <t>土地家屋調査</t>
    <rPh sb="0" eb="2">
      <t>トチ</t>
    </rPh>
    <rPh sb="2" eb="4">
      <t>カオク</t>
    </rPh>
    <rPh sb="4" eb="6">
      <t>チョウサ</t>
    </rPh>
    <phoneticPr fontId="16"/>
  </si>
  <si>
    <t>用地測量</t>
    <rPh sb="0" eb="2">
      <t>ヨウチ</t>
    </rPh>
    <rPh sb="2" eb="4">
      <t>ソクリョウ</t>
    </rPh>
    <phoneticPr fontId="16"/>
  </si>
  <si>
    <t>登記</t>
    <rPh sb="0" eb="2">
      <t>トウキ</t>
    </rPh>
    <phoneticPr fontId="16"/>
  </si>
  <si>
    <t>自動販売機設置</t>
    <rPh sb="0" eb="2">
      <t>ジドウ</t>
    </rPh>
    <rPh sb="2" eb="5">
      <t>ハンバイキ</t>
    </rPh>
    <rPh sb="5" eb="7">
      <t>セッチ</t>
    </rPh>
    <phoneticPr fontId="16"/>
  </si>
  <si>
    <t>缶・ペット・紙パック飲料自動販売機</t>
    <rPh sb="0" eb="1">
      <t>カン</t>
    </rPh>
    <rPh sb="6" eb="7">
      <t>カミ</t>
    </rPh>
    <rPh sb="10" eb="12">
      <t>インリョウ</t>
    </rPh>
    <rPh sb="12" eb="14">
      <t>ジドウ</t>
    </rPh>
    <rPh sb="14" eb="17">
      <t>ハンバイキ</t>
    </rPh>
    <phoneticPr fontId="16"/>
  </si>
  <si>
    <t>紙コップ飲料自動販売機</t>
    <rPh sb="0" eb="1">
      <t>カミ</t>
    </rPh>
    <rPh sb="4" eb="6">
      <t>インリョウ</t>
    </rPh>
    <phoneticPr fontId="16"/>
  </si>
  <si>
    <t>牛乳自動販売機</t>
    <rPh sb="0" eb="2">
      <t>ギュウニュウ</t>
    </rPh>
    <phoneticPr fontId="16"/>
  </si>
  <si>
    <t>その他自動販売機</t>
    <rPh sb="2" eb="3">
      <t>タ</t>
    </rPh>
    <phoneticPr fontId="16"/>
  </si>
  <si>
    <t>その他</t>
    <rPh sb="2" eb="3">
      <t>タ</t>
    </rPh>
    <phoneticPr fontId="16"/>
  </si>
  <si>
    <t>反訳・会議録作成</t>
    <rPh sb="0" eb="2">
      <t>ハンヤク</t>
    </rPh>
    <rPh sb="3" eb="6">
      <t>カイギロク</t>
    </rPh>
    <rPh sb="6" eb="8">
      <t>サクセイ</t>
    </rPh>
    <phoneticPr fontId="16"/>
  </si>
  <si>
    <t>筆耕</t>
    <rPh sb="0" eb="2">
      <t>ヒッコウ</t>
    </rPh>
    <phoneticPr fontId="16"/>
  </si>
  <si>
    <t>翻訳・通訳</t>
    <rPh sb="0" eb="2">
      <t>ホンヤク</t>
    </rPh>
    <rPh sb="3" eb="5">
      <t>ツウヤク</t>
    </rPh>
    <phoneticPr fontId="16"/>
  </si>
  <si>
    <t>楽器調律</t>
    <rPh sb="0" eb="2">
      <t>ガッキ</t>
    </rPh>
    <rPh sb="2" eb="4">
      <t>チョウリツ</t>
    </rPh>
    <phoneticPr fontId="16"/>
  </si>
  <si>
    <t>寝具乾燥</t>
    <rPh sb="0" eb="2">
      <t>シング</t>
    </rPh>
    <rPh sb="2" eb="4">
      <t>カンソウ</t>
    </rPh>
    <phoneticPr fontId="16"/>
  </si>
  <si>
    <t>衣類等クリーニング</t>
    <rPh sb="0" eb="2">
      <t>イルイ</t>
    </rPh>
    <rPh sb="2" eb="3">
      <t>トウ</t>
    </rPh>
    <phoneticPr fontId="16"/>
  </si>
  <si>
    <t>寝具等クリーニング</t>
    <rPh sb="0" eb="2">
      <t>シング</t>
    </rPh>
    <rPh sb="2" eb="3">
      <t>トウ</t>
    </rPh>
    <phoneticPr fontId="16"/>
  </si>
  <si>
    <t>その他クリーニング</t>
    <rPh sb="2" eb="3">
      <t>タ</t>
    </rPh>
    <phoneticPr fontId="16"/>
  </si>
  <si>
    <t>損害保険</t>
    <rPh sb="0" eb="2">
      <t>ソンガイ</t>
    </rPh>
    <rPh sb="2" eb="4">
      <t>ホケン</t>
    </rPh>
    <phoneticPr fontId="16"/>
  </si>
  <si>
    <t>傷害保険</t>
    <rPh sb="0" eb="2">
      <t>ショウガイ</t>
    </rPh>
    <rPh sb="2" eb="4">
      <t>ホケン</t>
    </rPh>
    <phoneticPr fontId="16"/>
  </si>
  <si>
    <t>司書・図書整理</t>
    <rPh sb="0" eb="2">
      <t>シショ</t>
    </rPh>
    <rPh sb="3" eb="5">
      <t>トショ</t>
    </rPh>
    <rPh sb="5" eb="7">
      <t>セイリ</t>
    </rPh>
    <phoneticPr fontId="16"/>
  </si>
  <si>
    <t>新聞折り込み</t>
    <rPh sb="0" eb="2">
      <t>シンブン</t>
    </rPh>
    <rPh sb="2" eb="3">
      <t>オ</t>
    </rPh>
    <rPh sb="4" eb="5">
      <t>コ</t>
    </rPh>
    <phoneticPr fontId="16"/>
  </si>
  <si>
    <t>ｺｰﾄﾞ</t>
  </si>
  <si>
    <t>業務種別</t>
  </si>
  <si>
    <t>平版印刷</t>
  </si>
  <si>
    <t>紙（和・洋）</t>
  </si>
  <si>
    <t>荒物・雑貨</t>
  </si>
  <si>
    <t>旗・幕・のぼり</t>
  </si>
  <si>
    <t>フォーム印刷</t>
  </si>
  <si>
    <t>紙製品</t>
  </si>
  <si>
    <t>金物</t>
  </si>
  <si>
    <t>看板</t>
  </si>
  <si>
    <t>地図印刷</t>
  </si>
  <si>
    <t>感光紙・感光材料</t>
  </si>
  <si>
    <t>ゴム・皮革製品</t>
  </si>
  <si>
    <t>標識類</t>
  </si>
  <si>
    <t>シール印刷</t>
  </si>
  <si>
    <t>印章・ゴム印</t>
  </si>
  <si>
    <t>家庭用冷暖房機器</t>
  </si>
  <si>
    <t>ﾊﾞｯﾁ･ﾈｰﾑﾌﾟﾚｰﾄ</t>
  </si>
  <si>
    <t>封筒製造印刷</t>
  </si>
  <si>
    <t>事務用機器・事務用品</t>
  </si>
  <si>
    <t>家庭用電化製品</t>
  </si>
  <si>
    <t>テント・シート</t>
  </si>
  <si>
    <t>青写真</t>
  </si>
  <si>
    <t>ＯＡ機器</t>
  </si>
  <si>
    <t>贈答品・記念品</t>
  </si>
  <si>
    <t>選挙事務用品</t>
  </si>
  <si>
    <t>ソフトウェア</t>
  </si>
  <si>
    <t>時計・貴金属</t>
  </si>
  <si>
    <t>舞台用品</t>
  </si>
  <si>
    <t>ＯＡ周辺機器</t>
  </si>
  <si>
    <t>ごみ袋・ごみ収集用品</t>
  </si>
  <si>
    <t>清掃用品</t>
  </si>
  <si>
    <t>ﾄﾛﾌｨｰ・盾・ﾒﾀﾞﾙ</t>
  </si>
  <si>
    <t>■役務分類表</t>
    <rPh sb="1" eb="3">
      <t>エキム</t>
    </rPh>
    <rPh sb="3" eb="5">
      <t>ブンルイ</t>
    </rPh>
    <rPh sb="5" eb="6">
      <t>ヒョウ</t>
    </rPh>
    <phoneticPr fontId="2"/>
  </si>
  <si>
    <t>　　登録申請書（別記様式第１号）の「物品又は役務の名称」欄へ該当する業務種別を記載してください。</t>
    <rPh sb="2" eb="4">
      <t>トウロク</t>
    </rPh>
    <rPh sb="4" eb="7">
      <t>シンセイショ</t>
    </rPh>
    <rPh sb="8" eb="10">
      <t>ベッキ</t>
    </rPh>
    <rPh sb="10" eb="12">
      <t>ヨウシキ</t>
    </rPh>
    <rPh sb="12" eb="13">
      <t>ダイ</t>
    </rPh>
    <rPh sb="14" eb="15">
      <t>ゴウ</t>
    </rPh>
    <rPh sb="18" eb="20">
      <t>ブッピン</t>
    </rPh>
    <rPh sb="20" eb="21">
      <t>マタ</t>
    </rPh>
    <rPh sb="22" eb="24">
      <t>エキム</t>
    </rPh>
    <rPh sb="25" eb="27">
      <t>メイショウ</t>
    </rPh>
    <rPh sb="28" eb="29">
      <t>ラン</t>
    </rPh>
    <rPh sb="30" eb="32">
      <t>ガイトウ</t>
    </rPh>
    <rPh sb="34" eb="36">
      <t>ギョウム</t>
    </rPh>
    <rPh sb="36" eb="38">
      <t>シュベツ</t>
    </rPh>
    <rPh sb="39" eb="41">
      <t>キサイ</t>
    </rPh>
    <phoneticPr fontId="2"/>
  </si>
  <si>
    <t>■物品分類表</t>
    <rPh sb="1" eb="3">
      <t>ブッピン</t>
    </rPh>
    <rPh sb="3" eb="5">
      <t>ブンルイ</t>
    </rPh>
    <rPh sb="5" eb="6">
      <t>ヒョウ</t>
    </rPh>
    <phoneticPr fontId="2"/>
  </si>
  <si>
    <t>寝具</t>
  </si>
  <si>
    <t>自動車</t>
  </si>
  <si>
    <t>教材・教具</t>
  </si>
  <si>
    <t>理工学機械器具</t>
  </si>
  <si>
    <t>タオル・手拭</t>
  </si>
  <si>
    <t>特殊車両</t>
  </si>
  <si>
    <t>スポーツ用品</t>
  </si>
  <si>
    <t>医療機械器具</t>
  </si>
  <si>
    <t>衣料・洋品</t>
  </si>
  <si>
    <t>自動車部品及び用品</t>
  </si>
  <si>
    <t>写真映写機器及び用品</t>
  </si>
  <si>
    <t>計測量機械器具　</t>
  </si>
  <si>
    <t>衣料縫製</t>
  </si>
  <si>
    <t>バイク・自転車</t>
  </si>
  <si>
    <t>視聴覚機器及び材料</t>
  </si>
  <si>
    <t>電気機械器具</t>
  </si>
  <si>
    <t>染物</t>
  </si>
  <si>
    <t>自動車修理</t>
  </si>
  <si>
    <t>音響設備機器</t>
  </si>
  <si>
    <t>工作機械</t>
  </si>
  <si>
    <t>介護用品</t>
  </si>
  <si>
    <t>スクラップ（車両，鉄屑）</t>
  </si>
  <si>
    <t>ミシン</t>
  </si>
  <si>
    <t>厨房機器</t>
  </si>
  <si>
    <t>楽器</t>
  </si>
  <si>
    <t>情報通信機器</t>
  </si>
  <si>
    <t>保育用品</t>
  </si>
  <si>
    <t>無線通信機器</t>
  </si>
  <si>
    <t>書籍・雑誌</t>
  </si>
  <si>
    <t>ポンプ</t>
  </si>
  <si>
    <t>農業機器・器具</t>
  </si>
  <si>
    <t>ｶﾞｿﾘﾝ・軽・重油</t>
  </si>
  <si>
    <t>家具</t>
  </si>
  <si>
    <t>防疫用医薬品</t>
  </si>
  <si>
    <t>セメント</t>
  </si>
  <si>
    <t>その他燃料</t>
  </si>
  <si>
    <t>室内装飾品　　　　</t>
  </si>
  <si>
    <t>工業用薬品</t>
  </si>
  <si>
    <t>セメント二次製品</t>
  </si>
  <si>
    <t>電力供給・買取</t>
  </si>
  <si>
    <t>木工品</t>
  </si>
  <si>
    <t>農業用薬品</t>
  </si>
  <si>
    <t>生コン</t>
  </si>
  <si>
    <t>梱包材料</t>
  </si>
  <si>
    <t>衛生材料</t>
  </si>
  <si>
    <t>鋼材</t>
  </si>
  <si>
    <t>畳・上敷き</t>
  </si>
  <si>
    <t>試験検査薬品</t>
  </si>
  <si>
    <t>木材</t>
  </si>
  <si>
    <t>凍結防止剤</t>
  </si>
  <si>
    <t>砕石・鉱さい</t>
  </si>
  <si>
    <t>一般用医薬品</t>
  </si>
  <si>
    <t>砂利・砂・真砂土</t>
  </si>
  <si>
    <t>医療用医薬品</t>
  </si>
  <si>
    <t>樹木・草花・球根</t>
  </si>
  <si>
    <t>消防機械器具</t>
  </si>
  <si>
    <t>食料品</t>
  </si>
  <si>
    <t>園芸資材</t>
  </si>
  <si>
    <t>消防用被服・防火服</t>
  </si>
  <si>
    <t>上下水道用品</t>
  </si>
  <si>
    <t>造園資材</t>
  </si>
  <si>
    <t>消火器</t>
  </si>
  <si>
    <t>斎場用品</t>
  </si>
  <si>
    <t>防災用品・安全用品</t>
  </si>
  <si>
    <t>その他</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</si>
</sst>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0.0_);[Red]\(0.0\)"/>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11"/>
      <color indexed="8"/>
      <name val="ＭＳ Ｐゴシック"/>
      <family val="3"/>
      <charset val="128"/>
    </font>
    <font>
      <sz val="14"/>
      <name val="ＭＳ Ｐ明朝"/>
      <family val="1"/>
      <charset val="128"/>
    </font>
    <font>
      <sz val="14"/>
      <color theme="1"/>
      <name val="ＭＳ Ｐ明朝"/>
      <family val="1"/>
      <charset val="128"/>
    </font>
    <font>
      <sz val="18"/>
      <color theme="1"/>
      <name val="ＭＳ Ｐゴシック"/>
      <family val="3"/>
      <charset val="128"/>
    </font>
    <font>
      <sz val="11"/>
      <name val="ＭＳ Ｐ明朝"/>
      <family val="1"/>
      <charset val="128"/>
    </font>
    <font>
      <sz val="11"/>
      <color theme="1"/>
      <name val="ＭＳ Ｐ明朝"/>
      <family val="1"/>
      <charset val="128"/>
    </font>
    <font>
      <b/>
      <sz val="14"/>
      <color theme="1"/>
      <name val="ＭＳ Ｐ明朝"/>
      <family val="1"/>
      <charset val="128"/>
    </font>
    <font>
      <sz val="12"/>
      <name val="ＭＳ Ｐ明朝"/>
      <family val="1"/>
      <charset val="128"/>
    </font>
    <font>
      <sz val="13"/>
      <color theme="1"/>
      <name val="ＭＳ Ｐ明朝"/>
      <family val="1"/>
      <charset val="128"/>
    </font>
    <font>
      <sz val="12"/>
      <color theme="1"/>
      <name val="ＭＳ Ｐ明朝"/>
      <family val="1"/>
      <charset val="128"/>
    </font>
    <font>
      <sz val="12"/>
      <color theme="1"/>
      <name val="ＭＳ Ｐゴシック"/>
      <family val="3"/>
      <charset val="128"/>
      <scheme val="minor"/>
    </font>
    <font>
      <u/>
      <sz val="11"/>
      <color theme="10"/>
      <name val="ＭＳ Ｐゴシック"/>
      <family val="3"/>
      <charset val="128"/>
    </font>
    <font>
      <b/>
      <sz val="14"/>
      <name val="ＭＳ Ｐゴシック"/>
      <family val="3"/>
      <charset val="128"/>
    </font>
    <font>
      <sz val="6"/>
      <name val="ＭＳ Ｐゴシック"/>
      <family val="2"/>
      <charset val="128"/>
      <scheme val="minor"/>
    </font>
  </fonts>
  <fills count="6">
    <fill>
      <patternFill patternType="none"/>
    </fill>
    <fill>
      <patternFill patternType="gray125"/>
    </fill>
    <fill>
      <patternFill patternType="solid">
        <fgColor rgb="FFFFFFCC"/>
        <bgColor indexed="64"/>
      </patternFill>
    </fill>
    <fill>
      <patternFill patternType="solid">
        <fgColor theme="0"/>
        <bgColor indexed="64"/>
      </patternFill>
    </fill>
    <fill>
      <patternFill patternType="solid">
        <fgColor rgb="FFFFD5B5"/>
        <bgColor indexed="64"/>
      </patternFill>
    </fill>
    <fill>
      <patternFill patternType="solid">
        <fgColor rgb="FFFFFF99"/>
        <bgColor indexed="64"/>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diagonal/>
    </border>
    <border>
      <left style="medium">
        <color indexed="64"/>
      </left>
      <right/>
      <top style="medium">
        <color indexed="64"/>
      </top>
      <bottom style="thick">
        <color indexed="64"/>
      </bottom>
      <diagonal/>
    </border>
    <border>
      <left/>
      <right style="medium">
        <color indexed="64"/>
      </right>
      <top style="medium">
        <color indexed="64"/>
      </top>
      <bottom style="thick">
        <color indexed="64"/>
      </bottom>
      <diagonal/>
    </border>
    <border>
      <left style="medium">
        <color indexed="64"/>
      </left>
      <right/>
      <top style="thick">
        <color indexed="64"/>
      </top>
      <bottom style="thick">
        <color indexed="64"/>
      </bottom>
      <diagonal/>
    </border>
    <border>
      <left/>
      <right style="medium">
        <color indexed="64"/>
      </right>
      <top style="thick">
        <color indexed="64"/>
      </top>
      <bottom style="thick">
        <color indexed="64"/>
      </bottom>
      <diagonal/>
    </border>
    <border>
      <left style="medium">
        <color indexed="64"/>
      </left>
      <right/>
      <top style="thick">
        <color indexed="64"/>
      </top>
      <bottom style="medium">
        <color indexed="64"/>
      </bottom>
      <diagonal/>
    </border>
    <border>
      <left/>
      <right style="medium">
        <color indexed="64"/>
      </right>
      <top style="thick">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top style="medium">
        <color indexed="64"/>
      </top>
      <bottom style="thick">
        <color indexed="64"/>
      </bottom>
      <diagonal/>
    </border>
    <border>
      <left/>
      <right/>
      <top style="thick">
        <color indexed="64"/>
      </top>
      <bottom style="thick">
        <color indexed="64"/>
      </bottom>
      <diagonal/>
    </border>
    <border>
      <left/>
      <right/>
      <top style="thick">
        <color indexed="64"/>
      </top>
      <bottom style="medium">
        <color indexed="64"/>
      </bottom>
      <diagonal/>
    </border>
    <border diagonalUp="1">
      <left/>
      <right/>
      <top style="thin">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thin">
        <color theme="1"/>
      </left>
      <right style="thin">
        <color theme="1"/>
      </right>
      <top style="thin">
        <color theme="1"/>
      </top>
      <bottom style="thin">
        <color theme="1"/>
      </bottom>
      <diagonal/>
    </border>
    <border>
      <left style="medium">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bottom style="hair">
        <color indexed="64"/>
      </bottom>
      <diagonal/>
    </border>
    <border>
      <left style="thin">
        <color indexed="64"/>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indexed="64"/>
      </right>
      <top style="hair">
        <color indexed="64"/>
      </top>
      <bottom style="hair">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s>
  <cellStyleXfs count="9">
    <xf numFmtId="0" fontId="0" fillId="0" borderId="0">
      <alignment vertical="center"/>
    </xf>
    <xf numFmtId="38" fontId="3" fillId="0" borderId="0" applyFont="0" applyFill="0" applyBorder="0" applyAlignment="0" applyProtection="0">
      <alignment vertical="center"/>
    </xf>
    <xf numFmtId="0" fontId="1" fillId="0" borderId="0"/>
    <xf numFmtId="0" fontId="1" fillId="0" borderId="0">
      <alignment vertical="center"/>
    </xf>
    <xf numFmtId="0" fontId="3" fillId="0" borderId="0">
      <alignment vertical="center"/>
    </xf>
    <xf numFmtId="0" fontId="1" fillId="0" borderId="0">
      <alignment vertical="center"/>
    </xf>
    <xf numFmtId="0" fontId="1" fillId="0" borderId="0"/>
    <xf numFmtId="38" fontId="1" fillId="0" borderId="0" applyFont="0" applyFill="0" applyBorder="0" applyAlignment="0" applyProtection="0">
      <alignment vertical="center"/>
    </xf>
    <xf numFmtId="0" fontId="14" fillId="0" borderId="0" applyNumberFormat="0" applyFill="0" applyBorder="0" applyAlignment="0" applyProtection="0">
      <alignment vertical="center"/>
    </xf>
  </cellStyleXfs>
  <cellXfs count="370">
    <xf numFmtId="0" fontId="0" fillId="0" borderId="0" xfId="0">
      <alignment vertical="center"/>
    </xf>
    <xf numFmtId="0" fontId="5" fillId="0" borderId="0" xfId="0" applyFont="1" applyFill="1">
      <alignment vertical="center"/>
    </xf>
    <xf numFmtId="0" fontId="4" fillId="0" borderId="0" xfId="0" applyFont="1">
      <alignment vertical="center"/>
    </xf>
    <xf numFmtId="0" fontId="5" fillId="0" borderId="0" xfId="0" applyFont="1" applyFill="1" applyAlignment="1">
      <alignment horizontal="right" vertical="center"/>
    </xf>
    <xf numFmtId="0" fontId="4" fillId="0" borderId="0" xfId="0" applyFont="1" applyAlignment="1">
      <alignment horizontal="center" vertical="center"/>
    </xf>
    <xf numFmtId="38" fontId="4" fillId="0" borderId="0" xfId="7" applyFont="1" applyAlignment="1">
      <alignment horizontal="center" vertical="center"/>
    </xf>
    <xf numFmtId="38" fontId="4" fillId="0" borderId="0" xfId="7" applyFont="1">
      <alignment vertical="center"/>
    </xf>
    <xf numFmtId="0" fontId="5" fillId="0" borderId="0" xfId="0" applyFont="1" applyFill="1" applyAlignment="1">
      <alignment horizontal="center" vertical="center"/>
    </xf>
    <xf numFmtId="0" fontId="5" fillId="0" borderId="0" xfId="0" applyFont="1" applyFill="1" applyAlignment="1">
      <alignment vertical="center"/>
    </xf>
    <xf numFmtId="0" fontId="5" fillId="0" borderId="5" xfId="0" applyFont="1" applyFill="1" applyBorder="1" applyAlignment="1">
      <alignment horizontal="left" vertical="center"/>
    </xf>
    <xf numFmtId="0" fontId="5" fillId="0" borderId="2" xfId="0" applyFont="1" applyFill="1" applyBorder="1" applyAlignment="1">
      <alignment horizontal="center" vertical="center"/>
    </xf>
    <xf numFmtId="0" fontId="7" fillId="0" borderId="0" xfId="0" applyFont="1" applyAlignment="1">
      <alignment horizontal="center" vertical="center"/>
    </xf>
    <xf numFmtId="0" fontId="7" fillId="0" borderId="0" xfId="0" applyFont="1" applyFill="1" applyAlignment="1">
      <alignment horizontal="center" vertical="center"/>
    </xf>
    <xf numFmtId="0" fontId="7" fillId="0" borderId="0" xfId="0" applyFont="1">
      <alignment vertical="center"/>
    </xf>
    <xf numFmtId="0" fontId="8" fillId="0" borderId="0" xfId="0" applyFont="1">
      <alignment vertical="center"/>
    </xf>
    <xf numFmtId="177" fontId="7" fillId="2" borderId="1" xfId="0" applyNumberFormat="1" applyFont="1" applyFill="1" applyBorder="1" applyAlignment="1">
      <alignment horizontal="center" vertical="center"/>
    </xf>
    <xf numFmtId="0" fontId="7" fillId="2" borderId="1" xfId="0" applyFont="1" applyFill="1" applyBorder="1" applyAlignment="1">
      <alignment horizontal="center" vertical="center" shrinkToFit="1"/>
    </xf>
    <xf numFmtId="0" fontId="8" fillId="2" borderId="1" xfId="0" applyFont="1" applyFill="1" applyBorder="1" applyAlignment="1">
      <alignment horizontal="center" vertical="center"/>
    </xf>
    <xf numFmtId="0" fontId="7" fillId="2" borderId="43" xfId="0" applyFont="1" applyFill="1" applyBorder="1" applyAlignment="1">
      <alignment horizontal="center" vertical="center" shrinkToFit="1"/>
    </xf>
    <xf numFmtId="0" fontId="7" fillId="3" borderId="0" xfId="0" applyFont="1" applyFill="1">
      <alignment vertical="center"/>
    </xf>
    <xf numFmtId="0" fontId="9" fillId="3" borderId="0" xfId="0" applyFont="1" applyFill="1">
      <alignment vertical="center"/>
    </xf>
    <xf numFmtId="0" fontId="7" fillId="3" borderId="0" xfId="0" applyFont="1" applyFill="1" applyAlignment="1">
      <alignment horizontal="center" vertical="center"/>
    </xf>
    <xf numFmtId="0" fontId="7" fillId="3" borderId="73" xfId="2" applyFont="1" applyFill="1" applyBorder="1" applyAlignment="1">
      <alignment horizontal="center" vertical="center"/>
    </xf>
    <xf numFmtId="0" fontId="9" fillId="3" borderId="0" xfId="0" applyFont="1" applyFill="1" applyAlignment="1">
      <alignment horizontal="left" vertical="center"/>
    </xf>
    <xf numFmtId="0" fontId="7" fillId="0" borderId="0" xfId="3" applyFont="1">
      <alignment vertical="center"/>
    </xf>
    <xf numFmtId="0" fontId="10" fillId="0" borderId="0" xfId="3" applyFont="1">
      <alignment vertical="center"/>
    </xf>
    <xf numFmtId="0" fontId="7" fillId="0" borderId="0" xfId="3" applyFont="1" applyAlignment="1">
      <alignment horizontal="center" vertical="center"/>
    </xf>
    <xf numFmtId="0" fontId="7" fillId="0" borderId="0" xfId="3" applyFont="1" applyAlignment="1">
      <alignment horizontal="left" vertical="center"/>
    </xf>
    <xf numFmtId="0" fontId="7" fillId="0" borderId="0" xfId="3" applyFont="1" applyAlignment="1">
      <alignment vertical="center"/>
    </xf>
    <xf numFmtId="0" fontId="7" fillId="0" borderId="74" xfId="3" applyFont="1" applyBorder="1" applyAlignment="1">
      <alignment vertical="distributed" wrapText="1"/>
    </xf>
    <xf numFmtId="0" fontId="7" fillId="0" borderId="75" xfId="3" applyFont="1" applyBorder="1" applyAlignment="1">
      <alignment vertical="distributed"/>
    </xf>
    <xf numFmtId="0" fontId="7" fillId="0" borderId="75" xfId="3" applyFont="1" applyBorder="1" applyAlignment="1">
      <alignment horizontal="center" vertical="center"/>
    </xf>
    <xf numFmtId="0" fontId="7" fillId="0" borderId="76" xfId="3" applyFont="1" applyBorder="1" applyAlignment="1">
      <alignment vertical="distributed"/>
    </xf>
    <xf numFmtId="0" fontId="7" fillId="0" borderId="12" xfId="3" applyFont="1" applyBorder="1">
      <alignment vertical="center"/>
    </xf>
    <xf numFmtId="0" fontId="7" fillId="0" borderId="13" xfId="3" applyFont="1" applyBorder="1">
      <alignment vertical="center"/>
    </xf>
    <xf numFmtId="0" fontId="7" fillId="0" borderId="0" xfId="3" applyFont="1" applyBorder="1">
      <alignment vertical="center"/>
    </xf>
    <xf numFmtId="0" fontId="7" fillId="0" borderId="18" xfId="3" applyFont="1" applyBorder="1">
      <alignment vertical="center"/>
    </xf>
    <xf numFmtId="0" fontId="7" fillId="0" borderId="10" xfId="3" applyFont="1" applyBorder="1">
      <alignment vertical="center"/>
    </xf>
    <xf numFmtId="0" fontId="7" fillId="0" borderId="17" xfId="3" applyFont="1" applyBorder="1">
      <alignment vertical="center"/>
    </xf>
    <xf numFmtId="49" fontId="7" fillId="0" borderId="0" xfId="3" applyNumberFormat="1" applyFont="1" applyAlignment="1">
      <alignment vertical="center"/>
    </xf>
    <xf numFmtId="0" fontId="7" fillId="0" borderId="22" xfId="3" applyFont="1" applyBorder="1">
      <alignment vertical="center"/>
    </xf>
    <xf numFmtId="0" fontId="7" fillId="0" borderId="8" xfId="3" applyFont="1" applyBorder="1">
      <alignment vertical="center"/>
    </xf>
    <xf numFmtId="0" fontId="7" fillId="0" borderId="9" xfId="3" applyFont="1" applyBorder="1">
      <alignment vertical="center"/>
    </xf>
    <xf numFmtId="0" fontId="7" fillId="0" borderId="38" xfId="3" applyFont="1" applyBorder="1" applyAlignment="1">
      <alignment horizontal="right" vertical="center"/>
    </xf>
    <xf numFmtId="0" fontId="7" fillId="0" borderId="8" xfId="3" applyFont="1" applyBorder="1" applyAlignment="1">
      <alignment horizontal="right" vertical="center"/>
    </xf>
    <xf numFmtId="0" fontId="7" fillId="0" borderId="57" xfId="3" applyFont="1" applyBorder="1" applyAlignment="1">
      <alignment horizontal="right" vertical="center"/>
    </xf>
    <xf numFmtId="0" fontId="8" fillId="2" borderId="1" xfId="0" applyFont="1" applyFill="1" applyBorder="1" applyAlignment="1">
      <alignment horizontal="center" vertical="center" shrinkToFit="1"/>
    </xf>
    <xf numFmtId="0" fontId="5" fillId="0" borderId="0" xfId="0" applyFont="1" applyFill="1" applyAlignment="1">
      <alignment horizontal="center" vertical="center"/>
    </xf>
    <xf numFmtId="0" fontId="5" fillId="0" borderId="43"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0" xfId="0" applyFont="1" applyFill="1" applyAlignment="1">
      <alignment horizontal="left" vertical="center"/>
    </xf>
    <xf numFmtId="0" fontId="5" fillId="0" borderId="35" xfId="0" applyFont="1" applyFill="1" applyBorder="1" applyAlignment="1">
      <alignment horizontal="left" vertical="center"/>
    </xf>
    <xf numFmtId="0" fontId="5" fillId="0" borderId="5" xfId="0" applyFont="1" applyFill="1" applyBorder="1" applyAlignment="1">
      <alignment horizontal="center" vertical="center"/>
    </xf>
    <xf numFmtId="0" fontId="5" fillId="0" borderId="43" xfId="0" applyFont="1" applyFill="1" applyBorder="1" applyAlignment="1">
      <alignment horizontal="center" vertical="center" shrinkToFit="1"/>
    </xf>
    <xf numFmtId="0" fontId="5" fillId="0" borderId="5" xfId="0" applyFont="1" applyFill="1" applyBorder="1" applyAlignment="1">
      <alignment horizontal="center" vertical="center" shrinkToFit="1"/>
    </xf>
    <xf numFmtId="0" fontId="5" fillId="0" borderId="6" xfId="0" applyFont="1" applyFill="1" applyBorder="1" applyAlignment="1">
      <alignment horizontal="center" vertical="center"/>
    </xf>
    <xf numFmtId="0" fontId="5" fillId="0" borderId="6" xfId="0" applyFont="1" applyFill="1" applyBorder="1" applyAlignment="1">
      <alignment vertical="center"/>
    </xf>
    <xf numFmtId="0" fontId="5" fillId="3" borderId="2" xfId="0" applyFont="1" applyFill="1" applyBorder="1" applyAlignment="1">
      <alignment horizontal="center" vertical="center"/>
    </xf>
    <xf numFmtId="0" fontId="5" fillId="3" borderId="4" xfId="0" quotePrefix="1" applyFont="1" applyFill="1" applyBorder="1" applyAlignment="1">
      <alignment horizontal="center" vertical="center"/>
    </xf>
    <xf numFmtId="0" fontId="5" fillId="3" borderId="10"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68" xfId="0" applyFont="1" applyFill="1" applyBorder="1" applyAlignment="1">
      <alignment horizontal="left" vertical="center"/>
    </xf>
    <xf numFmtId="0" fontId="5" fillId="0" borderId="65" xfId="0" applyFont="1" applyFill="1" applyBorder="1" applyAlignment="1">
      <alignment horizontal="center" vertical="center"/>
    </xf>
    <xf numFmtId="0" fontId="5" fillId="0" borderId="86" xfId="0" applyFont="1" applyFill="1" applyBorder="1" applyAlignment="1">
      <alignment horizontal="left" vertical="center"/>
    </xf>
    <xf numFmtId="0" fontId="5" fillId="0" borderId="64" xfId="0" applyFont="1" applyFill="1" applyBorder="1" applyAlignment="1">
      <alignment horizontal="center" vertical="center"/>
    </xf>
    <xf numFmtId="0" fontId="5" fillId="0" borderId="69" xfId="0" applyFont="1" applyFill="1" applyBorder="1" applyAlignment="1">
      <alignment horizontal="left" vertical="center"/>
    </xf>
    <xf numFmtId="0" fontId="5" fillId="0" borderId="63" xfId="0" applyFont="1" applyFill="1" applyBorder="1" applyAlignment="1">
      <alignment vertical="center" shrinkToFit="1"/>
    </xf>
    <xf numFmtId="0" fontId="5" fillId="0" borderId="64" xfId="0" applyFont="1" applyFill="1" applyBorder="1" applyAlignment="1">
      <alignment vertical="center" shrinkToFit="1"/>
    </xf>
    <xf numFmtId="0" fontId="13" fillId="3" borderId="0" xfId="0" applyFont="1" applyFill="1">
      <alignment vertical="center"/>
    </xf>
    <xf numFmtId="0" fontId="13" fillId="3" borderId="0" xfId="0" applyFont="1" applyFill="1" applyAlignment="1">
      <alignment horizontal="center" vertical="center"/>
    </xf>
    <xf numFmtId="0" fontId="6" fillId="0" borderId="0" xfId="0" applyFont="1" applyFill="1" applyAlignment="1">
      <alignment vertical="center"/>
    </xf>
    <xf numFmtId="0" fontId="15" fillId="3" borderId="0" xfId="0" applyFont="1" applyFill="1">
      <alignment vertical="center"/>
    </xf>
    <xf numFmtId="0" fontId="0" fillId="3" borderId="0" xfId="0" applyFill="1" applyAlignment="1">
      <alignment horizontal="center" vertical="center"/>
    </xf>
    <xf numFmtId="0" fontId="0" fillId="3" borderId="0" xfId="0" applyFill="1">
      <alignment vertical="center"/>
    </xf>
    <xf numFmtId="0" fontId="0" fillId="3" borderId="0" xfId="0" applyFill="1" applyAlignment="1">
      <alignment vertical="top"/>
    </xf>
    <xf numFmtId="0" fontId="0" fillId="3" borderId="0" xfId="0" applyFill="1" applyAlignment="1">
      <alignment horizontal="center" vertical="top"/>
    </xf>
    <xf numFmtId="0" fontId="0" fillId="3" borderId="0" xfId="0" applyFill="1" applyAlignment="1">
      <alignment vertical="top" wrapText="1"/>
    </xf>
    <xf numFmtId="0" fontId="14" fillId="3" borderId="0" xfId="8" applyFill="1">
      <alignment vertical="center"/>
    </xf>
    <xf numFmtId="0" fontId="13" fillId="3" borderId="0" xfId="0" applyFont="1" applyFill="1" applyAlignment="1">
      <alignment horizontal="center" vertical="center"/>
    </xf>
    <xf numFmtId="49" fontId="5" fillId="2" borderId="2" xfId="0" applyNumberFormat="1" applyFont="1" applyFill="1" applyBorder="1" applyAlignment="1">
      <alignment horizontal="center" vertical="center" shrinkToFit="1"/>
    </xf>
    <xf numFmtId="49" fontId="5" fillId="2" borderId="4" xfId="0" applyNumberFormat="1" applyFont="1" applyFill="1" applyBorder="1" applyAlignment="1">
      <alignment horizontal="center" vertical="center" shrinkToFit="1"/>
    </xf>
    <xf numFmtId="49" fontId="5" fillId="2" borderId="14" xfId="0" applyNumberFormat="1" applyFont="1" applyFill="1" applyBorder="1" applyAlignment="1">
      <alignment horizontal="center" vertical="center" shrinkToFit="1"/>
    </xf>
    <xf numFmtId="49" fontId="5" fillId="2" borderId="15" xfId="0" applyNumberFormat="1" applyFont="1" applyFill="1" applyBorder="1" applyAlignment="1">
      <alignment horizontal="center" vertical="center" shrinkToFit="1"/>
    </xf>
    <xf numFmtId="0" fontId="5" fillId="0" borderId="57" xfId="0" applyFont="1" applyFill="1" applyBorder="1" applyAlignment="1">
      <alignment vertical="center"/>
    </xf>
    <xf numFmtId="0" fontId="5" fillId="0" borderId="4" xfId="0" applyFont="1" applyFill="1" applyBorder="1" applyAlignment="1">
      <alignment vertical="center"/>
    </xf>
    <xf numFmtId="0" fontId="5" fillId="0" borderId="23" xfId="0" applyFont="1" applyFill="1" applyBorder="1" applyAlignment="1">
      <alignment vertical="center"/>
    </xf>
    <xf numFmtId="0" fontId="5" fillId="0" borderId="20" xfId="0" applyFont="1" applyFill="1" applyBorder="1" applyAlignment="1">
      <alignment vertical="center"/>
    </xf>
    <xf numFmtId="0" fontId="5" fillId="0" borderId="34" xfId="0" applyFont="1" applyFill="1" applyBorder="1" applyAlignment="1">
      <alignment vertical="center"/>
    </xf>
    <xf numFmtId="0" fontId="5" fillId="0" borderId="35" xfId="0" applyFont="1" applyFill="1" applyBorder="1" applyAlignment="1">
      <alignment vertical="center"/>
    </xf>
    <xf numFmtId="0" fontId="6" fillId="0" borderId="0" xfId="0" applyFont="1" applyFill="1" applyAlignment="1">
      <alignment horizontal="center" vertical="center"/>
    </xf>
    <xf numFmtId="0" fontId="5" fillId="0" borderId="0" xfId="0" applyFont="1" applyFill="1" applyAlignment="1">
      <alignment horizontal="center" vertical="center"/>
    </xf>
    <xf numFmtId="0" fontId="5" fillId="0" borderId="31" xfId="0" applyFont="1" applyFill="1" applyBorder="1" applyAlignment="1">
      <alignment vertical="center"/>
    </xf>
    <xf numFmtId="0" fontId="5" fillId="0" borderId="32" xfId="0" applyFont="1" applyFill="1" applyBorder="1" applyAlignment="1">
      <alignment vertical="center"/>
    </xf>
    <xf numFmtId="0" fontId="5" fillId="0" borderId="33" xfId="0" applyFont="1" applyFill="1" applyBorder="1" applyAlignment="1">
      <alignment vertical="center"/>
    </xf>
    <xf numFmtId="0" fontId="5" fillId="0" borderId="20" xfId="0" applyFont="1" applyFill="1" applyBorder="1" applyAlignment="1">
      <alignment vertical="center" wrapText="1"/>
    </xf>
    <xf numFmtId="0" fontId="5" fillId="2" borderId="6" xfId="0" applyFont="1" applyFill="1" applyBorder="1" applyAlignment="1">
      <alignment horizontal="left" vertical="center"/>
    </xf>
    <xf numFmtId="0" fontId="5" fillId="2" borderId="4" xfId="0" applyFont="1" applyFill="1" applyBorder="1" applyAlignment="1">
      <alignment horizontal="left" vertical="center"/>
    </xf>
    <xf numFmtId="0" fontId="5" fillId="2" borderId="14" xfId="0" applyFont="1" applyFill="1" applyBorder="1" applyAlignment="1">
      <alignment horizontal="left" vertical="center"/>
    </xf>
    <xf numFmtId="0" fontId="5" fillId="0" borderId="5" xfId="0" applyFont="1" applyFill="1" applyBorder="1" applyAlignment="1">
      <alignment horizontal="left" vertical="center"/>
    </xf>
    <xf numFmtId="0" fontId="5" fillId="0" borderId="2" xfId="0" applyFont="1" applyFill="1" applyBorder="1" applyAlignment="1">
      <alignment horizontal="left" vertical="center"/>
    </xf>
    <xf numFmtId="0" fontId="5" fillId="0" borderId="15" xfId="0" applyFont="1" applyFill="1" applyBorder="1" applyAlignment="1">
      <alignment horizontal="left" vertical="center"/>
    </xf>
    <xf numFmtId="0" fontId="5" fillId="0" borderId="6" xfId="0" applyFont="1" applyFill="1" applyBorder="1" applyAlignment="1">
      <alignment horizontal="left" vertical="center"/>
    </xf>
    <xf numFmtId="0" fontId="5" fillId="0" borderId="4" xfId="0" applyFont="1" applyFill="1" applyBorder="1" applyAlignment="1">
      <alignment horizontal="left" vertical="center"/>
    </xf>
    <xf numFmtId="0" fontId="5" fillId="0" borderId="14" xfId="0" applyFont="1" applyFill="1" applyBorder="1" applyAlignment="1">
      <alignment horizontal="left" vertical="center"/>
    </xf>
    <xf numFmtId="0" fontId="5" fillId="0" borderId="11" xfId="0" applyFont="1" applyFill="1" applyBorder="1" applyAlignment="1">
      <alignment horizontal="left" vertical="center"/>
    </xf>
    <xf numFmtId="0" fontId="5" fillId="0" borderId="12" xfId="0" applyFont="1" applyFill="1" applyBorder="1" applyAlignment="1">
      <alignment horizontal="left" vertical="center"/>
    </xf>
    <xf numFmtId="0" fontId="5" fillId="0" borderId="13"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Alignment="1">
      <alignment horizontal="right" vertical="center"/>
    </xf>
    <xf numFmtId="49" fontId="5" fillId="2" borderId="2" xfId="0" applyNumberFormat="1" applyFont="1" applyFill="1" applyBorder="1" applyAlignment="1">
      <alignment horizontal="center" vertical="center"/>
    </xf>
    <xf numFmtId="0" fontId="5" fillId="0" borderId="22"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0" xfId="0" applyFont="1" applyFill="1" applyAlignment="1">
      <alignment horizontal="left" vertical="top" wrapText="1"/>
    </xf>
    <xf numFmtId="0" fontId="5" fillId="3" borderId="5" xfId="0" applyFont="1" applyFill="1" applyBorder="1" applyAlignment="1">
      <alignment vertical="center"/>
    </xf>
    <xf numFmtId="0" fontId="5" fillId="3" borderId="2" xfId="0" applyFont="1" applyFill="1" applyBorder="1" applyAlignment="1">
      <alignment vertical="center"/>
    </xf>
    <xf numFmtId="0" fontId="5" fillId="0" borderId="40"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42" xfId="0" applyFont="1" applyFill="1" applyBorder="1" applyAlignment="1">
      <alignment horizontal="center" vertical="center"/>
    </xf>
    <xf numFmtId="0" fontId="5" fillId="3" borderId="6" xfId="0" applyFont="1" applyFill="1" applyBorder="1">
      <alignment vertical="center"/>
    </xf>
    <xf numFmtId="0" fontId="5" fillId="3" borderId="4" xfId="0" applyFont="1" applyFill="1" applyBorder="1">
      <alignment vertical="center"/>
    </xf>
    <xf numFmtId="49" fontId="5" fillId="2" borderId="5" xfId="0" applyNumberFormat="1" applyFont="1" applyFill="1" applyBorder="1" applyAlignment="1">
      <alignment horizontal="left" vertical="center"/>
    </xf>
    <xf numFmtId="49" fontId="5" fillId="2" borderId="2" xfId="0" applyNumberFormat="1" applyFont="1" applyFill="1" applyBorder="1" applyAlignment="1">
      <alignment horizontal="left" vertical="center"/>
    </xf>
    <xf numFmtId="49" fontId="5" fillId="2" borderId="15" xfId="0" applyNumberFormat="1" applyFont="1" applyFill="1" applyBorder="1" applyAlignment="1">
      <alignment horizontal="left" vertical="center"/>
    </xf>
    <xf numFmtId="49" fontId="5" fillId="2" borderId="16" xfId="0" applyNumberFormat="1" applyFont="1" applyFill="1" applyBorder="1" applyAlignment="1">
      <alignment horizontal="left" vertical="center"/>
    </xf>
    <xf numFmtId="49" fontId="5" fillId="2" borderId="10" xfId="0" applyNumberFormat="1" applyFont="1" applyFill="1" applyBorder="1" applyAlignment="1">
      <alignment horizontal="left" vertical="center"/>
    </xf>
    <xf numFmtId="49" fontId="5" fillId="2" borderId="17" xfId="0" applyNumberFormat="1" applyFont="1" applyFill="1" applyBorder="1" applyAlignment="1">
      <alignment horizontal="left" vertical="center"/>
    </xf>
    <xf numFmtId="0" fontId="5" fillId="2" borderId="7" xfId="0" applyFont="1" applyFill="1" applyBorder="1" applyAlignment="1">
      <alignment horizontal="left" vertical="center"/>
    </xf>
    <xf numFmtId="0" fontId="5" fillId="2" borderId="0" xfId="0" applyFont="1" applyFill="1" applyBorder="1" applyAlignment="1">
      <alignment horizontal="left" vertical="center"/>
    </xf>
    <xf numFmtId="0" fontId="5" fillId="2" borderId="18" xfId="0" applyFont="1" applyFill="1" applyBorder="1" applyAlignment="1">
      <alignment horizontal="left" vertical="center"/>
    </xf>
    <xf numFmtId="0" fontId="5" fillId="0" borderId="2" xfId="0" applyFont="1" applyFill="1" applyBorder="1">
      <alignment vertical="center"/>
    </xf>
    <xf numFmtId="0" fontId="5" fillId="0" borderId="15" xfId="0" applyFont="1" applyFill="1" applyBorder="1">
      <alignment vertical="center"/>
    </xf>
    <xf numFmtId="0" fontId="5" fillId="0" borderId="4" xfId="0" applyFont="1" applyFill="1" applyBorder="1">
      <alignment vertical="center"/>
    </xf>
    <xf numFmtId="0" fontId="5" fillId="0" borderId="14" xfId="0" applyFont="1" applyFill="1" applyBorder="1">
      <alignment vertical="center"/>
    </xf>
    <xf numFmtId="38" fontId="5" fillId="2" borderId="5" xfId="7" applyFont="1" applyFill="1" applyBorder="1" applyAlignment="1">
      <alignment horizontal="left" vertical="center"/>
    </xf>
    <xf numFmtId="38" fontId="5" fillId="2" borderId="2" xfId="7" applyFont="1" applyFill="1" applyBorder="1" applyAlignment="1">
      <alignment horizontal="left" vertical="center"/>
    </xf>
    <xf numFmtId="38" fontId="5" fillId="2" borderId="6" xfId="7" applyFont="1" applyFill="1" applyBorder="1" applyAlignment="1">
      <alignment horizontal="left" vertical="center"/>
    </xf>
    <xf numFmtId="38" fontId="5" fillId="2" borderId="4" xfId="7" applyFont="1" applyFill="1" applyBorder="1" applyAlignment="1">
      <alignment horizontal="left" vertical="center"/>
    </xf>
    <xf numFmtId="0" fontId="5" fillId="0" borderId="56" xfId="0" applyFont="1" applyFill="1" applyBorder="1" applyAlignment="1">
      <alignment horizontal="left" vertical="top" wrapText="1"/>
    </xf>
    <xf numFmtId="0" fontId="5" fillId="0" borderId="43" xfId="0" applyFont="1" applyFill="1" applyBorder="1" applyAlignment="1">
      <alignment horizontal="center" vertical="center"/>
    </xf>
    <xf numFmtId="0" fontId="5" fillId="0" borderId="34"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50"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51"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21" xfId="0" applyFont="1" applyFill="1" applyBorder="1" applyAlignment="1">
      <alignment vertical="center"/>
    </xf>
    <xf numFmtId="0" fontId="5" fillId="0" borderId="36" xfId="0" applyFont="1" applyFill="1" applyBorder="1" applyAlignment="1">
      <alignment vertical="center"/>
    </xf>
    <xf numFmtId="0" fontId="5" fillId="0" borderId="37" xfId="0" applyFont="1" applyFill="1" applyBorder="1" applyAlignment="1">
      <alignmen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5" fillId="3" borderId="11" xfId="0" applyFont="1" applyFill="1" applyBorder="1">
      <alignment vertical="center"/>
    </xf>
    <xf numFmtId="0" fontId="5" fillId="3" borderId="12" xfId="0" applyFont="1" applyFill="1" applyBorder="1">
      <alignment vertical="center"/>
    </xf>
    <xf numFmtId="0" fontId="5" fillId="3" borderId="7" xfId="0" applyFont="1" applyFill="1" applyBorder="1">
      <alignment vertical="center"/>
    </xf>
    <xf numFmtId="0" fontId="5" fillId="3" borderId="0" xfId="0" applyFont="1" applyFill="1" applyBorder="1">
      <alignment vertical="center"/>
    </xf>
    <xf numFmtId="0" fontId="5" fillId="3" borderId="16" xfId="0" applyFont="1" applyFill="1" applyBorder="1" applyAlignment="1">
      <alignment vertical="center"/>
    </xf>
    <xf numFmtId="0" fontId="5" fillId="3" borderId="10" xfId="0" applyFont="1" applyFill="1" applyBorder="1" applyAlignment="1">
      <alignment vertical="center"/>
    </xf>
    <xf numFmtId="49" fontId="5" fillId="2" borderId="10" xfId="0" applyNumberFormat="1" applyFont="1" applyFill="1" applyBorder="1" applyAlignment="1">
      <alignment horizontal="center" vertical="center" shrinkToFit="1"/>
    </xf>
    <xf numFmtId="49" fontId="5" fillId="2" borderId="17" xfId="0" applyNumberFormat="1" applyFont="1" applyFill="1" applyBorder="1" applyAlignment="1">
      <alignment horizontal="center" vertical="center" shrinkToFit="1"/>
    </xf>
    <xf numFmtId="0" fontId="5" fillId="0" borderId="85" xfId="0" applyFont="1" applyFill="1" applyBorder="1" applyAlignment="1">
      <alignment horizontal="left" vertical="top"/>
    </xf>
    <xf numFmtId="0" fontId="5" fillId="0" borderId="56" xfId="0" applyFont="1" applyFill="1" applyBorder="1" applyAlignment="1">
      <alignment horizontal="left" vertical="top"/>
    </xf>
    <xf numFmtId="0" fontId="5" fillId="0" borderId="77" xfId="0" applyFont="1" applyFill="1" applyBorder="1" applyAlignment="1">
      <alignment horizontal="left" vertical="top" wrapText="1"/>
    </xf>
    <xf numFmtId="0" fontId="5" fillId="0" borderId="78" xfId="0" applyFont="1" applyFill="1" applyBorder="1" applyAlignment="1">
      <alignment horizontal="left" vertical="top" wrapText="1"/>
    </xf>
    <xf numFmtId="0" fontId="5" fillId="0" borderId="80" xfId="0" applyFont="1" applyFill="1" applyBorder="1" applyAlignment="1">
      <alignment horizontal="left" vertical="top" wrapText="1"/>
    </xf>
    <xf numFmtId="0" fontId="5" fillId="0" borderId="81" xfId="0" applyFont="1" applyFill="1" applyBorder="1" applyAlignment="1">
      <alignment horizontal="left" vertical="top" wrapText="1"/>
    </xf>
    <xf numFmtId="0" fontId="5" fillId="0" borderId="77" xfId="0" applyFont="1" applyFill="1" applyBorder="1" applyAlignment="1">
      <alignment horizontal="left" vertical="center" wrapText="1"/>
    </xf>
    <xf numFmtId="0" fontId="5" fillId="0" borderId="78" xfId="0" applyFont="1" applyFill="1" applyBorder="1" applyAlignment="1">
      <alignment horizontal="left" vertical="center"/>
    </xf>
    <xf numFmtId="0" fontId="5" fillId="0" borderId="80" xfId="0" applyFont="1" applyFill="1" applyBorder="1" applyAlignment="1">
      <alignment horizontal="left" vertical="center"/>
    </xf>
    <xf numFmtId="0" fontId="5" fillId="0" borderId="81" xfId="0" applyFont="1" applyFill="1" applyBorder="1" applyAlignment="1">
      <alignment horizontal="left" vertical="center"/>
    </xf>
    <xf numFmtId="0" fontId="5" fillId="0" borderId="1" xfId="0" applyFont="1" applyFill="1" applyBorder="1" applyAlignment="1">
      <alignment horizontal="left" vertical="top" wrapText="1"/>
    </xf>
    <xf numFmtId="0" fontId="5" fillId="0" borderId="67" xfId="0" applyFont="1" applyFill="1" applyBorder="1" applyAlignment="1">
      <alignment horizontal="left" vertical="top"/>
    </xf>
    <xf numFmtId="0" fontId="11" fillId="0" borderId="77" xfId="0" applyFont="1" applyFill="1" applyBorder="1" applyAlignment="1">
      <alignment horizontal="left" vertical="top" wrapText="1"/>
    </xf>
    <xf numFmtId="0" fontId="11" fillId="0" borderId="78" xfId="0" applyFont="1" applyFill="1" applyBorder="1" applyAlignment="1">
      <alignment horizontal="left" vertical="top" wrapText="1"/>
    </xf>
    <xf numFmtId="0" fontId="11" fillId="0" borderId="79" xfId="0" applyFont="1" applyFill="1" applyBorder="1" applyAlignment="1">
      <alignment horizontal="left" vertical="top" wrapText="1"/>
    </xf>
    <xf numFmtId="0" fontId="5" fillId="0" borderId="0" xfId="0" applyFont="1" applyFill="1" applyAlignment="1">
      <alignment horizontal="center" vertical="top"/>
    </xf>
    <xf numFmtId="0" fontId="5" fillId="2" borderId="0" xfId="0" applyFont="1" applyFill="1" applyAlignment="1">
      <alignment horizontal="center" vertical="center"/>
    </xf>
    <xf numFmtId="0" fontId="5" fillId="0" borderId="78" xfId="0" applyFont="1" applyFill="1" applyBorder="1" applyAlignment="1">
      <alignment horizontal="left" vertical="top"/>
    </xf>
    <xf numFmtId="0" fontId="5" fillId="0" borderId="79" xfId="0" applyFont="1" applyFill="1" applyBorder="1" applyAlignment="1">
      <alignment horizontal="left" vertical="top"/>
    </xf>
    <xf numFmtId="0" fontId="5" fillId="0" borderId="81" xfId="0" applyFont="1" applyFill="1" applyBorder="1" applyAlignment="1">
      <alignment horizontal="left" vertical="top"/>
    </xf>
    <xf numFmtId="0" fontId="5" fillId="0" borderId="82" xfId="0" applyFont="1" applyFill="1" applyBorder="1" applyAlignment="1">
      <alignment horizontal="left" vertical="top"/>
    </xf>
    <xf numFmtId="0" fontId="5" fillId="2" borderId="5" xfId="0" applyFont="1" applyFill="1" applyBorder="1" applyAlignment="1">
      <alignment horizontal="left" vertical="center"/>
    </xf>
    <xf numFmtId="0" fontId="5" fillId="2" borderId="2" xfId="0" applyFont="1" applyFill="1" applyBorder="1" applyAlignment="1">
      <alignment horizontal="left" vertical="center"/>
    </xf>
    <xf numFmtId="0" fontId="5" fillId="2" borderId="15" xfId="0" applyFont="1" applyFill="1" applyBorder="1" applyAlignment="1">
      <alignment horizontal="left" vertical="center"/>
    </xf>
    <xf numFmtId="0" fontId="5" fillId="2" borderId="24" xfId="0" applyFont="1" applyFill="1" applyBorder="1" applyAlignment="1">
      <alignment horizontal="left" vertical="center"/>
    </xf>
    <xf numFmtId="0" fontId="5" fillId="2" borderId="16" xfId="0" applyFont="1" applyFill="1" applyBorder="1" applyAlignment="1">
      <alignment horizontal="left" vertical="center"/>
    </xf>
    <xf numFmtId="0" fontId="5" fillId="2" borderId="10" xfId="0" applyFont="1" applyFill="1" applyBorder="1" applyAlignment="1">
      <alignment horizontal="left" vertical="center"/>
    </xf>
    <xf numFmtId="0" fontId="5" fillId="2" borderId="19" xfId="0" applyFont="1" applyFill="1" applyBorder="1" applyAlignment="1">
      <alignment horizontal="left" vertical="center"/>
    </xf>
    <xf numFmtId="0" fontId="5" fillId="2" borderId="23" xfId="0" applyFont="1" applyFill="1" applyBorder="1" applyAlignment="1">
      <alignment horizontal="left" vertical="center"/>
    </xf>
    <xf numFmtId="0" fontId="5" fillId="0" borderId="44"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22"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22" xfId="0" applyFont="1" applyFill="1" applyBorder="1" applyAlignment="1">
      <alignment vertical="center" wrapText="1"/>
    </xf>
    <xf numFmtId="0" fontId="5" fillId="0" borderId="12" xfId="0" applyFont="1" applyFill="1" applyBorder="1" applyAlignment="1">
      <alignment vertical="center"/>
    </xf>
    <xf numFmtId="0" fontId="5" fillId="0" borderId="39" xfId="0" applyFont="1" applyFill="1" applyBorder="1" applyAlignment="1">
      <alignment vertical="center"/>
    </xf>
    <xf numFmtId="0" fontId="5" fillId="0" borderId="8" xfId="0" applyFont="1" applyFill="1" applyBorder="1" applyAlignment="1">
      <alignment vertical="center"/>
    </xf>
    <xf numFmtId="0" fontId="5" fillId="0" borderId="0" xfId="0" applyFont="1" applyFill="1" applyBorder="1" applyAlignment="1">
      <alignment vertical="center"/>
    </xf>
    <xf numFmtId="0" fontId="5" fillId="0" borderId="3" xfId="0" applyFont="1" applyFill="1" applyBorder="1" applyAlignment="1">
      <alignment vertical="center"/>
    </xf>
    <xf numFmtId="0" fontId="5" fillId="0" borderId="0" xfId="0" applyFont="1" applyFill="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19" xfId="0" applyFont="1" applyFill="1" applyBorder="1" applyAlignment="1">
      <alignment vertical="center"/>
    </xf>
    <xf numFmtId="0" fontId="5" fillId="0" borderId="83" xfId="0" applyFont="1" applyFill="1" applyBorder="1" applyAlignment="1">
      <alignment horizontal="left" vertical="top"/>
    </xf>
    <xf numFmtId="0" fontId="5" fillId="0" borderId="84" xfId="0" applyFont="1" applyFill="1" applyBorder="1" applyAlignment="1">
      <alignment horizontal="left" vertical="top"/>
    </xf>
    <xf numFmtId="0" fontId="5" fillId="0" borderId="38" xfId="0" applyFont="1" applyFill="1" applyBorder="1" applyAlignment="1">
      <alignment vertical="center"/>
    </xf>
    <xf numFmtId="0" fontId="5" fillId="0" borderId="2" xfId="0" applyFont="1" applyFill="1" applyBorder="1" applyAlignment="1">
      <alignment vertical="center"/>
    </xf>
    <xf numFmtId="0" fontId="5" fillId="0" borderId="24" xfId="0" applyFont="1" applyFill="1" applyBorder="1" applyAlignment="1">
      <alignment vertical="center"/>
    </xf>
    <xf numFmtId="0" fontId="5" fillId="0" borderId="2"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66" xfId="0" applyFont="1" applyFill="1" applyBorder="1" applyAlignment="1">
      <alignment horizontal="left" vertical="center"/>
    </xf>
    <xf numFmtId="0" fontId="5" fillId="0" borderId="86" xfId="0" applyFont="1" applyFill="1" applyBorder="1" applyAlignment="1">
      <alignment horizontal="left" vertical="center"/>
    </xf>
    <xf numFmtId="0" fontId="5" fillId="0" borderId="70" xfId="0" applyFont="1" applyFill="1" applyBorder="1" applyAlignment="1">
      <alignment horizontal="left" vertical="center"/>
    </xf>
    <xf numFmtId="0" fontId="5" fillId="0" borderId="68" xfId="0" applyFont="1" applyFill="1" applyBorder="1" applyAlignment="1">
      <alignment horizontal="left" vertical="center"/>
    </xf>
    <xf numFmtId="0" fontId="5" fillId="0" borderId="24" xfId="0" applyFont="1" applyFill="1" applyBorder="1" applyAlignment="1">
      <alignment horizontal="left" vertical="center"/>
    </xf>
    <xf numFmtId="0" fontId="5" fillId="0" borderId="62" xfId="0" applyFont="1" applyFill="1" applyBorder="1" applyAlignment="1">
      <alignment horizontal="left" vertical="center"/>
    </xf>
    <xf numFmtId="0" fontId="5" fillId="0" borderId="1" xfId="0" applyFont="1" applyFill="1" applyBorder="1" applyAlignment="1">
      <alignment horizontal="left" vertical="center"/>
    </xf>
    <xf numFmtId="0" fontId="5" fillId="0" borderId="61"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88" xfId="0" applyFont="1" applyFill="1" applyBorder="1" applyAlignment="1">
      <alignment horizontal="left" vertical="center" wrapText="1"/>
    </xf>
    <xf numFmtId="0" fontId="5" fillId="0" borderId="89" xfId="0" applyFont="1" applyFill="1" applyBorder="1" applyAlignment="1">
      <alignment horizontal="left" vertical="center" wrapText="1"/>
    </xf>
    <xf numFmtId="0" fontId="5" fillId="0" borderId="72" xfId="0" applyFont="1" applyFill="1" applyBorder="1" applyAlignment="1">
      <alignment horizontal="left" vertical="center" wrapText="1"/>
    </xf>
    <xf numFmtId="0" fontId="5" fillId="0" borderId="87"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64" xfId="0" applyFont="1" applyFill="1" applyBorder="1" applyAlignment="1">
      <alignment horizontal="left" vertical="center"/>
    </xf>
    <xf numFmtId="0" fontId="5" fillId="0" borderId="71" xfId="0" applyFont="1" applyFill="1" applyBorder="1" applyAlignment="1">
      <alignment horizontal="left" vertical="center"/>
    </xf>
    <xf numFmtId="0" fontId="5" fillId="2" borderId="58" xfId="0" applyFont="1" applyFill="1" applyBorder="1" applyAlignment="1">
      <alignment horizontal="right" vertical="center"/>
    </xf>
    <xf numFmtId="0" fontId="5" fillId="2" borderId="63" xfId="0" applyFont="1" applyFill="1" applyBorder="1" applyAlignment="1">
      <alignment horizontal="right" vertical="center"/>
    </xf>
    <xf numFmtId="0" fontId="5" fillId="2" borderId="60" xfId="0" applyFont="1" applyFill="1" applyBorder="1" applyAlignment="1">
      <alignment horizontal="right" vertical="center"/>
    </xf>
    <xf numFmtId="0" fontId="5" fillId="2" borderId="65" xfId="0" applyFont="1" applyFill="1" applyBorder="1" applyAlignment="1">
      <alignment horizontal="right" vertical="center"/>
    </xf>
    <xf numFmtId="0" fontId="5" fillId="2" borderId="59" xfId="0" applyFont="1" applyFill="1" applyBorder="1" applyAlignment="1">
      <alignment horizontal="right" vertical="center"/>
    </xf>
    <xf numFmtId="0" fontId="5" fillId="2" borderId="64" xfId="0" applyFont="1" applyFill="1" applyBorder="1" applyAlignment="1">
      <alignment horizontal="right" vertical="center"/>
    </xf>
    <xf numFmtId="178" fontId="5" fillId="2" borderId="1" xfId="0" applyNumberFormat="1" applyFont="1" applyFill="1" applyBorder="1" applyAlignment="1">
      <alignment horizontal="right" vertical="center"/>
    </xf>
    <xf numFmtId="178" fontId="5" fillId="2" borderId="43" xfId="0" applyNumberFormat="1" applyFont="1" applyFill="1" applyBorder="1" applyAlignment="1">
      <alignment horizontal="right" vertical="center"/>
    </xf>
    <xf numFmtId="0" fontId="5" fillId="0" borderId="60" xfId="0" applyFont="1" applyFill="1" applyBorder="1" applyAlignment="1">
      <alignment horizontal="left" vertical="center"/>
    </xf>
    <xf numFmtId="0" fontId="5" fillId="0" borderId="58" xfId="0" applyFont="1" applyFill="1" applyBorder="1" applyAlignment="1">
      <alignment horizontal="left" vertical="center"/>
    </xf>
    <xf numFmtId="0" fontId="5" fillId="0" borderId="34" xfId="0" applyFont="1" applyFill="1" applyBorder="1" applyAlignment="1">
      <alignment horizontal="left" vertical="center" shrinkToFit="1"/>
    </xf>
    <xf numFmtId="0" fontId="5" fillId="0" borderId="35" xfId="0" applyFont="1" applyFill="1" applyBorder="1" applyAlignment="1">
      <alignment horizontal="left" vertical="center" shrinkToFit="1"/>
    </xf>
    <xf numFmtId="0" fontId="9" fillId="4" borderId="1" xfId="0" applyFont="1" applyFill="1" applyBorder="1" applyAlignment="1">
      <alignment horizontal="center" vertical="center"/>
    </xf>
    <xf numFmtId="178" fontId="5" fillId="0" borderId="1" xfId="0" applyNumberFormat="1" applyFont="1" applyFill="1" applyBorder="1" applyAlignment="1">
      <alignment horizontal="right" vertical="center"/>
    </xf>
    <xf numFmtId="178" fontId="5" fillId="0" borderId="43" xfId="0" applyNumberFormat="1" applyFont="1" applyFill="1" applyBorder="1" applyAlignment="1">
      <alignment horizontal="right" vertical="center"/>
    </xf>
    <xf numFmtId="0" fontId="5" fillId="0" borderId="1" xfId="0" applyFont="1" applyFill="1" applyBorder="1" applyAlignment="1">
      <alignment horizontal="right" vertical="center"/>
    </xf>
    <xf numFmtId="0" fontId="5" fillId="0" borderId="43" xfId="0" applyFont="1" applyFill="1" applyBorder="1" applyAlignment="1">
      <alignment horizontal="right" vertical="center"/>
    </xf>
    <xf numFmtId="0" fontId="5" fillId="0" borderId="34" xfId="0" applyFont="1" applyFill="1" applyBorder="1" applyAlignment="1">
      <alignment horizontal="left" vertical="center"/>
    </xf>
    <xf numFmtId="0" fontId="5" fillId="2" borderId="34" xfId="0" applyFont="1" applyFill="1" applyBorder="1" applyAlignment="1">
      <alignment horizontal="center" vertical="center"/>
    </xf>
    <xf numFmtId="0" fontId="5" fillId="0" borderId="35" xfId="0" applyFont="1" applyFill="1" applyBorder="1" applyAlignment="1">
      <alignment horizontal="left" vertical="center"/>
    </xf>
    <xf numFmtId="0" fontId="5" fillId="0" borderId="69" xfId="0" applyFont="1" applyFill="1" applyBorder="1" applyAlignment="1">
      <alignment horizontal="left" vertical="center"/>
    </xf>
    <xf numFmtId="0" fontId="5" fillId="0" borderId="59" xfId="0" applyFont="1" applyFill="1" applyBorder="1" applyAlignment="1">
      <alignment horizontal="left" vertical="center"/>
    </xf>
    <xf numFmtId="178" fontId="5" fillId="0" borderId="59" xfId="0" applyNumberFormat="1" applyFont="1" applyFill="1" applyBorder="1" applyAlignment="1">
      <alignment horizontal="right" vertical="center"/>
    </xf>
    <xf numFmtId="178" fontId="5" fillId="0" borderId="64" xfId="0" applyNumberFormat="1" applyFont="1" applyFill="1" applyBorder="1" applyAlignment="1">
      <alignment horizontal="right" vertical="center"/>
    </xf>
    <xf numFmtId="0" fontId="5" fillId="0" borderId="1" xfId="0" applyFont="1" applyFill="1" applyBorder="1" applyAlignment="1">
      <alignment horizontal="left" vertical="center" shrinkToFit="1"/>
    </xf>
    <xf numFmtId="0" fontId="12" fillId="0" borderId="4" xfId="0" applyFont="1" applyFill="1" applyBorder="1" applyAlignment="1">
      <alignment horizontal="left" vertical="center"/>
    </xf>
    <xf numFmtId="0" fontId="12" fillId="0" borderId="23" xfId="0" applyFont="1" applyFill="1" applyBorder="1" applyAlignment="1">
      <alignment horizontal="left" vertical="center"/>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23" xfId="0" applyFont="1" applyFill="1" applyBorder="1" applyAlignment="1">
      <alignment horizontal="center" vertical="center"/>
    </xf>
    <xf numFmtId="0" fontId="5" fillId="0" borderId="70" xfId="0" applyFont="1" applyFill="1" applyBorder="1" applyAlignment="1">
      <alignment horizontal="left" vertical="center" shrinkToFit="1"/>
    </xf>
    <xf numFmtId="0" fontId="5" fillId="0" borderId="68" xfId="0" applyFont="1" applyFill="1" applyBorder="1" applyAlignment="1">
      <alignment horizontal="left" vertical="center" shrinkToFit="1"/>
    </xf>
    <xf numFmtId="0" fontId="5" fillId="0" borderId="24" xfId="0" applyFont="1" applyFill="1" applyBorder="1" applyAlignment="1">
      <alignment horizontal="left" vertical="center" shrinkToFit="1"/>
    </xf>
    <xf numFmtId="0" fontId="5" fillId="0" borderId="62" xfId="0" applyFont="1" applyFill="1" applyBorder="1" applyAlignment="1">
      <alignment horizontal="left" vertical="center" shrinkToFit="1"/>
    </xf>
    <xf numFmtId="0" fontId="5" fillId="0" borderId="71" xfId="0" applyFont="1" applyFill="1" applyBorder="1" applyAlignment="1">
      <alignment horizontal="left" vertical="center" shrinkToFit="1"/>
    </xf>
    <xf numFmtId="0" fontId="5" fillId="0" borderId="69" xfId="0" applyFont="1" applyFill="1" applyBorder="1" applyAlignment="1">
      <alignment horizontal="left" vertical="center" shrinkToFit="1"/>
    </xf>
    <xf numFmtId="176" fontId="5" fillId="0" borderId="59" xfId="0" applyNumberFormat="1" applyFont="1" applyFill="1" applyBorder="1" applyAlignment="1">
      <alignment horizontal="center" vertical="center" shrinkToFit="1"/>
    </xf>
    <xf numFmtId="176" fontId="5" fillId="0" borderId="58" xfId="0" applyNumberFormat="1" applyFont="1" applyFill="1" applyBorder="1" applyAlignment="1">
      <alignment horizontal="center" vertical="center"/>
    </xf>
    <xf numFmtId="2" fontId="5" fillId="0" borderId="1" xfId="0" applyNumberFormat="1" applyFont="1" applyFill="1" applyBorder="1" applyAlignment="1">
      <alignment horizontal="right" vertical="center"/>
    </xf>
    <xf numFmtId="2" fontId="5" fillId="0" borderId="43" xfId="0" applyNumberFormat="1" applyFont="1" applyFill="1" applyBorder="1" applyAlignment="1">
      <alignment horizontal="right" vertical="center"/>
    </xf>
    <xf numFmtId="176" fontId="5" fillId="0" borderId="1" xfId="0" applyNumberFormat="1" applyFont="1" applyFill="1" applyBorder="1" applyAlignment="1">
      <alignment horizontal="center" vertical="center"/>
    </xf>
    <xf numFmtId="2" fontId="5" fillId="0" borderId="1" xfId="0" applyNumberFormat="1" applyFont="1" applyFill="1" applyBorder="1" applyAlignment="1">
      <alignment horizontal="center" vertical="center" shrinkToFit="1"/>
    </xf>
    <xf numFmtId="0" fontId="7" fillId="3" borderId="1" xfId="2" applyFont="1" applyFill="1" applyBorder="1" applyAlignment="1">
      <alignment horizontal="center" vertical="center"/>
    </xf>
    <xf numFmtId="0" fontId="8" fillId="3" borderId="1" xfId="2" applyFont="1" applyFill="1" applyBorder="1" applyAlignment="1">
      <alignment horizontal="center" vertical="center"/>
    </xf>
    <xf numFmtId="0" fontId="7" fillId="3" borderId="1" xfId="2" applyFont="1" applyFill="1" applyBorder="1" applyAlignment="1">
      <alignment horizontal="center" vertical="center" shrinkToFit="1"/>
    </xf>
    <xf numFmtId="0" fontId="7" fillId="0" borderId="38" xfId="3" applyFont="1" applyBorder="1" applyAlignment="1">
      <alignment vertical="center"/>
    </xf>
    <xf numFmtId="0" fontId="7" fillId="0" borderId="15" xfId="3" applyFont="1" applyBorder="1" applyAlignment="1">
      <alignment vertical="center"/>
    </xf>
    <xf numFmtId="0" fontId="7" fillId="0" borderId="8" xfId="3" applyFont="1" applyBorder="1" applyAlignment="1">
      <alignment vertical="center"/>
    </xf>
    <xf numFmtId="0" fontId="7" fillId="0" borderId="18" xfId="3" applyFont="1" applyBorder="1" applyAlignment="1">
      <alignment vertical="center"/>
    </xf>
    <xf numFmtId="0" fontId="7" fillId="0" borderId="9" xfId="3" applyFont="1" applyBorder="1" applyAlignment="1">
      <alignment vertical="center"/>
    </xf>
    <xf numFmtId="0" fontId="7" fillId="0" borderId="17" xfId="3" applyFont="1" applyBorder="1" applyAlignment="1">
      <alignment vertical="center"/>
    </xf>
    <xf numFmtId="0" fontId="7" fillId="0" borderId="38" xfId="3" applyFont="1" applyBorder="1" applyAlignment="1">
      <alignment horizontal="center" vertical="center"/>
    </xf>
    <xf numFmtId="0" fontId="7" fillId="0" borderId="2" xfId="3" applyFont="1" applyBorder="1" applyAlignment="1">
      <alignment horizontal="center" vertical="center"/>
    </xf>
    <xf numFmtId="0" fontId="7" fillId="0" borderId="15" xfId="3" applyFont="1" applyBorder="1" applyAlignment="1">
      <alignment horizontal="center" vertical="center"/>
    </xf>
    <xf numFmtId="0" fontId="7" fillId="0" borderId="8" xfId="3" applyFont="1" applyBorder="1" applyAlignment="1">
      <alignment horizontal="center" vertical="center"/>
    </xf>
    <xf numFmtId="0" fontId="7" fillId="0" borderId="0" xfId="3" applyFont="1" applyBorder="1" applyAlignment="1">
      <alignment horizontal="center" vertical="center"/>
    </xf>
    <xf numFmtId="0" fontId="7" fillId="0" borderId="18" xfId="3" applyFont="1" applyBorder="1" applyAlignment="1">
      <alignment horizontal="center" vertical="center"/>
    </xf>
    <xf numFmtId="0" fontId="7" fillId="0" borderId="9" xfId="3" applyFont="1" applyBorder="1" applyAlignment="1">
      <alignment horizontal="center" vertical="center"/>
    </xf>
    <xf numFmtId="0" fontId="7" fillId="0" borderId="10" xfId="3" applyFont="1" applyBorder="1" applyAlignment="1">
      <alignment horizontal="center" vertical="center"/>
    </xf>
    <xf numFmtId="0" fontId="7" fillId="0" borderId="17" xfId="3" applyFont="1" applyBorder="1" applyAlignment="1">
      <alignment horizontal="center" vertical="center"/>
    </xf>
    <xf numFmtId="0" fontId="7" fillId="0" borderId="74" xfId="3" applyFont="1" applyBorder="1" applyAlignment="1">
      <alignment horizontal="center" vertical="center" wrapText="1"/>
    </xf>
    <xf numFmtId="0" fontId="7" fillId="0" borderId="75" xfId="3" applyFont="1" applyBorder="1" applyAlignment="1">
      <alignment horizontal="center" vertical="center"/>
    </xf>
    <xf numFmtId="0" fontId="7" fillId="0" borderId="76" xfId="3" applyFont="1" applyBorder="1" applyAlignment="1">
      <alignment horizontal="center" vertical="center"/>
    </xf>
    <xf numFmtId="0" fontId="7" fillId="0" borderId="74" xfId="3" applyFont="1" applyBorder="1" applyAlignment="1">
      <alignment vertical="center"/>
    </xf>
    <xf numFmtId="0" fontId="7" fillId="0" borderId="75" xfId="3" applyFont="1" applyBorder="1" applyAlignment="1">
      <alignment vertical="center"/>
    </xf>
    <xf numFmtId="0" fontId="7" fillId="0" borderId="76" xfId="3" applyFont="1" applyBorder="1" applyAlignment="1">
      <alignment vertical="center"/>
    </xf>
    <xf numFmtId="0" fontId="7" fillId="0" borderId="4" xfId="3" applyFont="1" applyBorder="1" applyAlignment="1">
      <alignment horizontal="center" vertical="center"/>
    </xf>
    <xf numFmtId="0" fontId="7" fillId="0" borderId="14" xfId="3" applyFont="1" applyBorder="1" applyAlignment="1">
      <alignment horizontal="center" vertical="center"/>
    </xf>
    <xf numFmtId="0" fontId="7" fillId="0" borderId="38" xfId="3" applyFont="1" applyBorder="1" applyAlignment="1">
      <alignment vertical="center" wrapText="1"/>
    </xf>
    <xf numFmtId="0" fontId="7" fillId="0" borderId="8" xfId="3" applyFont="1" applyBorder="1" applyAlignment="1">
      <alignment vertical="center" wrapText="1"/>
    </xf>
    <xf numFmtId="0" fontId="7" fillId="0" borderId="57" xfId="3" applyFont="1" applyBorder="1" applyAlignment="1">
      <alignment vertical="center"/>
    </xf>
    <xf numFmtId="0" fontId="7" fillId="0" borderId="14" xfId="3" applyFont="1" applyBorder="1" applyAlignment="1">
      <alignment vertical="center"/>
    </xf>
    <xf numFmtId="0" fontId="7" fillId="0" borderId="0" xfId="3" applyFont="1" applyAlignment="1">
      <alignment horizontal="center" vertical="center"/>
    </xf>
    <xf numFmtId="0" fontId="7" fillId="0" borderId="22" xfId="3" applyFont="1" applyBorder="1" applyAlignment="1">
      <alignment vertical="center"/>
    </xf>
    <xf numFmtId="0" fontId="7" fillId="0" borderId="13" xfId="3" applyFont="1" applyBorder="1" applyAlignment="1">
      <alignment vertical="center"/>
    </xf>
    <xf numFmtId="0" fontId="4" fillId="0" borderId="22" xfId="3" applyFont="1" applyBorder="1" applyAlignment="1">
      <alignment horizontal="center" vertical="center"/>
    </xf>
    <xf numFmtId="0" fontId="4" fillId="0" borderId="12" xfId="3" applyFont="1" applyBorder="1" applyAlignment="1">
      <alignment horizontal="center" vertical="center"/>
    </xf>
    <xf numFmtId="0" fontId="4" fillId="0" borderId="13" xfId="3" applyFont="1" applyBorder="1" applyAlignment="1">
      <alignment horizontal="center" vertical="center"/>
    </xf>
    <xf numFmtId="0" fontId="4" fillId="0" borderId="8" xfId="3" applyFont="1" applyBorder="1" applyAlignment="1">
      <alignment horizontal="center" vertical="center"/>
    </xf>
    <xf numFmtId="0" fontId="4" fillId="0" borderId="0" xfId="3" applyFont="1" applyBorder="1" applyAlignment="1">
      <alignment horizontal="center" vertical="center"/>
    </xf>
    <xf numFmtId="0" fontId="4" fillId="0" borderId="18" xfId="3" applyFont="1" applyBorder="1" applyAlignment="1">
      <alignment horizontal="center" vertical="center"/>
    </xf>
    <xf numFmtId="0" fontId="4" fillId="0" borderId="57" xfId="3" applyFont="1" applyBorder="1" applyAlignment="1">
      <alignment horizontal="center" vertical="center"/>
    </xf>
    <xf numFmtId="0" fontId="4" fillId="0" borderId="4" xfId="3" applyFont="1" applyBorder="1" applyAlignment="1">
      <alignment horizontal="center" vertical="center"/>
    </xf>
    <xf numFmtId="0" fontId="4" fillId="0" borderId="14" xfId="3" applyFont="1" applyBorder="1" applyAlignment="1">
      <alignment horizontal="center" vertical="center"/>
    </xf>
    <xf numFmtId="0" fontId="7" fillId="0" borderId="20" xfId="3" applyFont="1" applyBorder="1" applyAlignment="1">
      <alignment vertical="center" wrapText="1"/>
    </xf>
    <xf numFmtId="0" fontId="7" fillId="0" borderId="35" xfId="3" applyFont="1" applyBorder="1" applyAlignment="1">
      <alignment vertical="center"/>
    </xf>
    <xf numFmtId="0" fontId="7" fillId="0" borderId="20" xfId="3" applyFont="1" applyBorder="1" applyAlignment="1">
      <alignment vertical="center"/>
    </xf>
    <xf numFmtId="0" fontId="4" fillId="0" borderId="5" xfId="3" applyFont="1" applyBorder="1" applyAlignment="1">
      <alignment horizontal="center" vertical="center"/>
    </xf>
    <xf numFmtId="0" fontId="4" fillId="0" borderId="2" xfId="3" applyFont="1" applyBorder="1" applyAlignment="1">
      <alignment horizontal="center" vertical="center"/>
    </xf>
    <xf numFmtId="0" fontId="4" fillId="0" borderId="15" xfId="3" applyFont="1" applyBorder="1" applyAlignment="1">
      <alignment horizontal="center" vertical="center"/>
    </xf>
    <xf numFmtId="0" fontId="4" fillId="0" borderId="7" xfId="3" applyFont="1" applyBorder="1" applyAlignment="1">
      <alignment horizontal="center" vertical="center"/>
    </xf>
    <xf numFmtId="0" fontId="4" fillId="0" borderId="6" xfId="3" applyFont="1" applyBorder="1" applyAlignment="1">
      <alignment horizontal="center" vertical="center"/>
    </xf>
    <xf numFmtId="0" fontId="7" fillId="0" borderId="5" xfId="3" applyFont="1" applyBorder="1" applyAlignment="1">
      <alignment horizontal="center" vertical="center" wrapText="1"/>
    </xf>
    <xf numFmtId="0" fontId="7" fillId="0" borderId="7" xfId="3" applyFont="1" applyBorder="1" applyAlignment="1">
      <alignment horizontal="center" vertical="center"/>
    </xf>
    <xf numFmtId="0" fontId="7" fillId="0" borderId="6" xfId="3" applyFont="1" applyBorder="1" applyAlignment="1">
      <alignment horizontal="center" vertical="center"/>
    </xf>
    <xf numFmtId="0" fontId="4" fillId="0" borderId="0" xfId="3" applyFont="1" applyAlignment="1">
      <alignment horizontal="center" vertical="center"/>
    </xf>
    <xf numFmtId="0" fontId="7" fillId="0" borderId="0" xfId="3" applyFont="1" applyAlignment="1">
      <alignment vertical="center"/>
    </xf>
    <xf numFmtId="0" fontId="7" fillId="0" borderId="0" xfId="3" applyFont="1" applyAlignment="1">
      <alignment horizontal="right" vertical="center" shrinkToFit="1"/>
    </xf>
    <xf numFmtId="49" fontId="7" fillId="0" borderId="0" xfId="3" applyNumberFormat="1" applyFont="1" applyAlignment="1">
      <alignment horizontal="right" vertical="center"/>
    </xf>
    <xf numFmtId="0" fontId="0" fillId="0" borderId="1" xfId="0" applyBorder="1" applyAlignment="1">
      <alignment horizontal="center" vertical="center"/>
    </xf>
    <xf numFmtId="0" fontId="0" fillId="0" borderId="1" xfId="0" applyBorder="1">
      <alignment vertical="center"/>
    </xf>
    <xf numFmtId="0" fontId="0" fillId="0" borderId="0" xfId="0" applyAlignment="1">
      <alignment horizontal="center" vertical="center"/>
    </xf>
    <xf numFmtId="0" fontId="15" fillId="0" borderId="0" xfId="0" applyFont="1" applyFill="1" applyAlignment="1">
      <alignment vertical="center"/>
    </xf>
    <xf numFmtId="0" fontId="0" fillId="0" borderId="0" xfId="0" applyFill="1">
      <alignment vertical="center"/>
    </xf>
    <xf numFmtId="0" fontId="0" fillId="0" borderId="1" xfId="0" applyFill="1" applyBorder="1" applyAlignment="1">
      <alignment horizontal="center" vertical="center"/>
    </xf>
    <xf numFmtId="0" fontId="0" fillId="0" borderId="1" xfId="0" applyFill="1" applyBorder="1">
      <alignment vertical="center"/>
    </xf>
    <xf numFmtId="0" fontId="0" fillId="0" borderId="35" xfId="0" applyFill="1" applyBorder="1" applyAlignment="1">
      <alignment horizontal="center" vertical="center"/>
    </xf>
    <xf numFmtId="0" fontId="0" fillId="0" borderId="23" xfId="0" applyFill="1" applyBorder="1" applyAlignment="1">
      <alignment horizontal="center" vertical="center" wrapText="1"/>
    </xf>
    <xf numFmtId="0" fontId="0" fillId="0" borderId="23" xfId="0" applyFill="1" applyBorder="1" applyAlignment="1">
      <alignment horizontal="center" vertical="center"/>
    </xf>
    <xf numFmtId="0" fontId="0" fillId="0" borderId="61" xfId="0"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top"/>
    </xf>
    <xf numFmtId="0" fontId="0" fillId="0" borderId="62" xfId="0" applyFill="1" applyBorder="1" applyAlignment="1">
      <alignment horizontal="center" vertical="top" wrapText="1"/>
    </xf>
    <xf numFmtId="0" fontId="0" fillId="0" borderId="73" xfId="0" applyFill="1" applyBorder="1" applyAlignment="1">
      <alignment horizontal="center" vertical="top" wrapText="1"/>
    </xf>
    <xf numFmtId="0" fontId="0" fillId="0" borderId="1" xfId="0" applyFill="1" applyBorder="1" applyAlignment="1">
      <alignment horizontal="center" vertical="top" wrapText="1"/>
    </xf>
    <xf numFmtId="0" fontId="0" fillId="0" borderId="61" xfId="0" applyFill="1" applyBorder="1" applyAlignment="1">
      <alignment horizontal="center" vertical="top" wrapText="1"/>
    </xf>
    <xf numFmtId="0" fontId="0" fillId="0" borderId="5" xfId="0" applyFill="1" applyBorder="1" applyAlignment="1">
      <alignment horizontal="center" vertical="top" wrapText="1"/>
    </xf>
    <xf numFmtId="0" fontId="0" fillId="0" borderId="7" xfId="0" applyFill="1" applyBorder="1" applyAlignment="1">
      <alignment horizontal="center" vertical="top" wrapText="1"/>
    </xf>
    <xf numFmtId="0" fontId="0" fillId="0" borderId="6" xfId="0" applyFill="1" applyBorder="1" applyAlignment="1">
      <alignment horizontal="center" vertical="top" wrapText="1"/>
    </xf>
    <xf numFmtId="0" fontId="15" fillId="0" borderId="0" xfId="0" applyFont="1" applyFill="1" applyAlignment="1">
      <alignment horizontal="left" vertical="center"/>
    </xf>
    <xf numFmtId="0" fontId="0" fillId="0" borderId="0" xfId="0" applyFont="1" applyFill="1" applyAlignment="1">
      <alignment horizontal="left" vertical="center"/>
    </xf>
    <xf numFmtId="0" fontId="0" fillId="5" borderId="1" xfId="0" applyFill="1" applyBorder="1">
      <alignment vertical="center"/>
    </xf>
    <xf numFmtId="0" fontId="0" fillId="5" borderId="35" xfId="0" applyFill="1" applyBorder="1">
      <alignment vertical="center"/>
    </xf>
  </cellXfs>
  <cellStyles count="9">
    <cellStyle name="ハイパーリンク" xfId="8" builtinId="8"/>
    <cellStyle name="桁区切り" xfId="7" builtinId="6"/>
    <cellStyle name="桁区切り 2" xfId="1" xr:uid="{00000000-0005-0000-0000-000002000000}"/>
    <cellStyle name="標準" xfId="0" builtinId="0"/>
    <cellStyle name="標準 2" xfId="2" xr:uid="{00000000-0005-0000-0000-000004000000}"/>
    <cellStyle name="標準 2 2" xfId="3" xr:uid="{00000000-0005-0000-0000-000005000000}"/>
    <cellStyle name="標準 2_HP用実績" xfId="4" xr:uid="{00000000-0005-0000-0000-000006000000}"/>
    <cellStyle name="標準 3" xfId="5" xr:uid="{00000000-0005-0000-0000-000007000000}"/>
    <cellStyle name="標準 4" xfId="6" xr:uid="{00000000-0005-0000-0000-000008000000}"/>
  </cellStyles>
  <dxfs count="4">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9" defaultPivotStyle="PivotStyleLight16"/>
  <colors>
    <mruColors>
      <color rgb="FFFFFF99"/>
      <color rgb="FFFFFFCC"/>
      <color rgb="FFFFD5B5"/>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16934</xdr:colOff>
      <xdr:row>0</xdr:row>
      <xdr:rowOff>33867</xdr:rowOff>
    </xdr:from>
    <xdr:to>
      <xdr:col>27</xdr:col>
      <xdr:colOff>93134</xdr:colOff>
      <xdr:row>0</xdr:row>
      <xdr:rowOff>452967</xdr:rowOff>
    </xdr:to>
    <xdr:sp macro="" textlink="">
      <xdr:nvSpPr>
        <xdr:cNvPr id="2" name="正方形/長方形 1">
          <a:extLst>
            <a:ext uri="{FF2B5EF4-FFF2-40B4-BE49-F238E27FC236}">
              <a16:creationId xmlns:a16="http://schemas.microsoft.com/office/drawing/2014/main" id="{93AF5462-1FCC-41EE-84EC-89ABF4527685}"/>
            </a:ext>
          </a:extLst>
        </xdr:cNvPr>
        <xdr:cNvSpPr/>
      </xdr:nvSpPr>
      <xdr:spPr>
        <a:xfrm>
          <a:off x="778934" y="33867"/>
          <a:ext cx="6172200" cy="419100"/>
        </a:xfrm>
        <a:prstGeom prst="rect">
          <a:avLst/>
        </a:prstGeom>
        <a:solidFill>
          <a:srgbClr val="FFFF00"/>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kern="1200">
              <a:solidFill>
                <a:schemeClr val="tx1"/>
              </a:solidFill>
              <a:latin typeface="HGP創英角ﾎﾟｯﾌﾟ体" panose="040B0A00000000000000" pitchFamily="50" charset="-128"/>
              <a:ea typeface="HGP創英角ﾎﾟｯﾌﾟ体" panose="040B0A00000000000000" pitchFamily="50" charset="-128"/>
            </a:rPr>
            <a:t>記載例を参照の上、書類作成願います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220133</xdr:colOff>
      <xdr:row>0</xdr:row>
      <xdr:rowOff>56726</xdr:rowOff>
    </xdr:from>
    <xdr:to>
      <xdr:col>28</xdr:col>
      <xdr:colOff>42333</xdr:colOff>
      <xdr:row>0</xdr:row>
      <xdr:rowOff>475826</xdr:rowOff>
    </xdr:to>
    <xdr:sp macro="" textlink="">
      <xdr:nvSpPr>
        <xdr:cNvPr id="2" name="正方形/長方形 1">
          <a:extLst>
            <a:ext uri="{FF2B5EF4-FFF2-40B4-BE49-F238E27FC236}">
              <a16:creationId xmlns:a16="http://schemas.microsoft.com/office/drawing/2014/main" id="{C9E1349B-0BAA-4EA2-9B50-EF2349FEB909}"/>
            </a:ext>
          </a:extLst>
        </xdr:cNvPr>
        <xdr:cNvSpPr/>
      </xdr:nvSpPr>
      <xdr:spPr>
        <a:xfrm>
          <a:off x="982133" y="56726"/>
          <a:ext cx="6172200" cy="419100"/>
        </a:xfrm>
        <a:prstGeom prst="rect">
          <a:avLst/>
        </a:prstGeom>
        <a:solidFill>
          <a:srgbClr val="FFFF00"/>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kern="1200">
              <a:solidFill>
                <a:schemeClr val="tx1"/>
              </a:solidFill>
              <a:latin typeface="HGP創英角ﾎﾟｯﾌﾟ体" panose="040B0A00000000000000" pitchFamily="50" charset="-128"/>
              <a:ea typeface="HGP創英角ﾎﾟｯﾌﾟ体" panose="040B0A00000000000000" pitchFamily="50" charset="-128"/>
            </a:rPr>
            <a:t>記載例を参照の上、書類作成願います</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119380</xdr:colOff>
      <xdr:row>0</xdr:row>
      <xdr:rowOff>142240</xdr:rowOff>
    </xdr:from>
    <xdr:to>
      <xdr:col>8</xdr:col>
      <xdr:colOff>665480</xdr:colOff>
      <xdr:row>0</xdr:row>
      <xdr:rowOff>561340</xdr:rowOff>
    </xdr:to>
    <xdr:sp macro="" textlink="">
      <xdr:nvSpPr>
        <xdr:cNvPr id="3" name="正方形/長方形 2">
          <a:extLst>
            <a:ext uri="{FF2B5EF4-FFF2-40B4-BE49-F238E27FC236}">
              <a16:creationId xmlns:a16="http://schemas.microsoft.com/office/drawing/2014/main" id="{80C0604C-B8FB-42CA-A41C-36D5D5AA17E4}"/>
            </a:ext>
          </a:extLst>
        </xdr:cNvPr>
        <xdr:cNvSpPr/>
      </xdr:nvSpPr>
      <xdr:spPr>
        <a:xfrm>
          <a:off x="119380" y="142240"/>
          <a:ext cx="6169660" cy="419100"/>
        </a:xfrm>
        <a:prstGeom prst="rect">
          <a:avLst/>
        </a:prstGeom>
        <a:solidFill>
          <a:srgbClr val="FFFF00"/>
        </a:solidFill>
        <a:ln w="1270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kern="1200">
              <a:solidFill>
                <a:schemeClr val="tx1"/>
              </a:solidFill>
              <a:latin typeface="HGP創英角ﾎﾟｯﾌﾟ体" panose="040B0A00000000000000" pitchFamily="50" charset="-128"/>
              <a:ea typeface="HGP創英角ﾎﾟｯﾌﾟ体" panose="040B0A00000000000000" pitchFamily="50" charset="-128"/>
            </a:rPr>
            <a:t>記載例を参照の上、書類作成願います</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25400</xdr:colOff>
      <xdr:row>8</xdr:row>
      <xdr:rowOff>48259</xdr:rowOff>
    </xdr:from>
    <xdr:to>
      <xdr:col>2</xdr:col>
      <xdr:colOff>7374890</xdr:colOff>
      <xdr:row>41</xdr:row>
      <xdr:rowOff>20828</xdr:rowOff>
    </xdr:to>
    <xdr:pic>
      <xdr:nvPicPr>
        <xdr:cNvPr id="2" name="図 1">
          <a:extLst>
            <a:ext uri="{FF2B5EF4-FFF2-40B4-BE49-F238E27FC236}">
              <a16:creationId xmlns:a16="http://schemas.microsoft.com/office/drawing/2014/main" id="{497BC067-7DF5-5D74-74EA-B43656E0F628}"/>
            </a:ext>
          </a:extLst>
        </xdr:cNvPr>
        <xdr:cNvPicPr>
          <a:picLocks noChangeAspect="1"/>
        </xdr:cNvPicPr>
      </xdr:nvPicPr>
      <xdr:blipFill>
        <a:blip xmlns:r="http://schemas.openxmlformats.org/officeDocument/2006/relationships" r:embed="rId1"/>
        <a:stretch>
          <a:fillRect/>
        </a:stretch>
      </xdr:blipFill>
      <xdr:spPr>
        <a:xfrm>
          <a:off x="467360" y="1915159"/>
          <a:ext cx="7335520" cy="5500879"/>
        </a:xfrm>
        <a:prstGeom prst="rect">
          <a:avLst/>
        </a:prstGeom>
      </xdr:spPr>
    </xdr:pic>
    <xdr:clientData/>
  </xdr:twoCellAnchor>
  <xdr:twoCellAnchor>
    <xdr:from>
      <xdr:col>2</xdr:col>
      <xdr:colOff>101600</xdr:colOff>
      <xdr:row>10</xdr:row>
      <xdr:rowOff>21590</xdr:rowOff>
    </xdr:from>
    <xdr:to>
      <xdr:col>2</xdr:col>
      <xdr:colOff>2387600</xdr:colOff>
      <xdr:row>40</xdr:row>
      <xdr:rowOff>129540</xdr:rowOff>
    </xdr:to>
    <xdr:sp macro="" textlink="">
      <xdr:nvSpPr>
        <xdr:cNvPr id="3" name="正方形/長方形 2">
          <a:extLst>
            <a:ext uri="{FF2B5EF4-FFF2-40B4-BE49-F238E27FC236}">
              <a16:creationId xmlns:a16="http://schemas.microsoft.com/office/drawing/2014/main" id="{950936CB-2B5D-7D63-047C-EE5D77586A34}"/>
            </a:ext>
          </a:extLst>
        </xdr:cNvPr>
        <xdr:cNvSpPr/>
      </xdr:nvSpPr>
      <xdr:spPr>
        <a:xfrm>
          <a:off x="543560" y="2178050"/>
          <a:ext cx="2286000" cy="5137150"/>
        </a:xfrm>
        <a:prstGeom prst="rect">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chusho.meti.go.jp/faq/faq/faq01_teigi.html" TargetMode="External"/><Relationship Id="rId1" Type="http://schemas.openxmlformats.org/officeDocument/2006/relationships/hyperlink" Target="https://www.soumu.go.jp/toukei_toukatsu/index/seido/sangyo/R05koumokusetsumei.html" TargetMode="External"/><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3"/>
  <sheetViews>
    <sheetView zoomScale="80" zoomScaleNormal="80" workbookViewId="0">
      <selection activeCell="J10" sqref="J10"/>
    </sheetView>
  </sheetViews>
  <sheetFormatPr defaultColWidth="9" defaultRowHeight="16.5" x14ac:dyDescent="0.2"/>
  <cols>
    <col min="1" max="1" width="9" style="2"/>
    <col min="2" max="2" width="35" style="2" bestFit="1" customWidth="1"/>
    <col min="3" max="3" width="10" style="6" bestFit="1" customWidth="1"/>
    <col min="4" max="4" width="9.08984375" style="2" bestFit="1" customWidth="1"/>
    <col min="5" max="5" width="4" style="2" customWidth="1"/>
    <col min="6" max="6" width="9" style="2"/>
    <col min="7" max="7" width="4" style="2" customWidth="1"/>
    <col min="8" max="8" width="13.08984375" style="2" customWidth="1"/>
    <col min="9" max="9" width="14" style="2" bestFit="1" customWidth="1"/>
    <col min="10" max="10" width="9" style="2"/>
    <col min="11" max="11" width="24.26953125" style="4" bestFit="1" customWidth="1"/>
    <col min="12" max="12" width="12.7265625" style="4" bestFit="1" customWidth="1"/>
    <col min="13" max="16384" width="9" style="2"/>
  </cols>
  <sheetData>
    <row r="1" spans="2:12" x14ac:dyDescent="0.2">
      <c r="B1" s="2" t="s">
        <v>71</v>
      </c>
      <c r="H1" s="2" t="s">
        <v>70</v>
      </c>
    </row>
    <row r="2" spans="2:12" s="4" customFormat="1" x14ac:dyDescent="0.2">
      <c r="B2" s="4" t="s">
        <v>36</v>
      </c>
      <c r="C2" s="5" t="s">
        <v>37</v>
      </c>
      <c r="D2" s="4" t="s">
        <v>42</v>
      </c>
      <c r="F2" s="4" t="s">
        <v>43</v>
      </c>
      <c r="H2" s="4" t="s">
        <v>54</v>
      </c>
      <c r="I2" s="4" t="s">
        <v>66</v>
      </c>
      <c r="J2" s="4" t="s">
        <v>74</v>
      </c>
      <c r="K2" s="4" t="s">
        <v>78</v>
      </c>
      <c r="L2" s="4" t="s">
        <v>49</v>
      </c>
    </row>
    <row r="3" spans="2:12" x14ac:dyDescent="0.2">
      <c r="B3" s="2" t="s">
        <v>38</v>
      </c>
      <c r="C3" s="6">
        <v>100000</v>
      </c>
      <c r="D3" s="2">
        <v>100</v>
      </c>
      <c r="F3" s="2" t="s">
        <v>44</v>
      </c>
      <c r="H3" s="4" t="s">
        <v>55</v>
      </c>
      <c r="I3" s="4" t="s">
        <v>67</v>
      </c>
      <c r="J3" s="4" t="s">
        <v>75</v>
      </c>
      <c r="K3" s="4" t="s">
        <v>79</v>
      </c>
      <c r="L3" s="4" t="s">
        <v>107</v>
      </c>
    </row>
    <row r="4" spans="2:12" x14ac:dyDescent="0.2">
      <c r="B4" s="2" t="s">
        <v>39</v>
      </c>
      <c r="C4" s="6">
        <v>50000</v>
      </c>
      <c r="D4" s="2">
        <v>50</v>
      </c>
      <c r="F4" s="2" t="s">
        <v>45</v>
      </c>
      <c r="H4" s="4" t="s">
        <v>56</v>
      </c>
      <c r="I4" s="4" t="s">
        <v>68</v>
      </c>
      <c r="J4" s="4" t="s">
        <v>76</v>
      </c>
      <c r="K4" s="4" t="s">
        <v>80</v>
      </c>
      <c r="L4" s="4" t="s">
        <v>108</v>
      </c>
    </row>
    <row r="5" spans="2:12" x14ac:dyDescent="0.2">
      <c r="B5" s="2" t="s">
        <v>40</v>
      </c>
      <c r="C5" s="6">
        <v>50000</v>
      </c>
      <c r="D5" s="2">
        <v>100</v>
      </c>
      <c r="H5" s="4" t="s">
        <v>57</v>
      </c>
      <c r="I5" s="4" t="s">
        <v>69</v>
      </c>
      <c r="J5" s="4" t="s">
        <v>77</v>
      </c>
      <c r="K5" s="4" t="s">
        <v>81</v>
      </c>
      <c r="L5" s="4" t="s">
        <v>109</v>
      </c>
    </row>
    <row r="6" spans="2:12" x14ac:dyDescent="0.2">
      <c r="B6" s="2" t="s">
        <v>41</v>
      </c>
      <c r="C6" s="6">
        <v>300000</v>
      </c>
      <c r="D6" s="2">
        <v>300</v>
      </c>
      <c r="H6" s="4" t="s">
        <v>58</v>
      </c>
      <c r="J6" s="4"/>
      <c r="L6" s="4" t="s">
        <v>110</v>
      </c>
    </row>
    <row r="7" spans="2:12" x14ac:dyDescent="0.2">
      <c r="H7" s="4" t="s">
        <v>59</v>
      </c>
    </row>
    <row r="8" spans="2:12" x14ac:dyDescent="0.2">
      <c r="H8" s="4" t="s">
        <v>60</v>
      </c>
    </row>
    <row r="9" spans="2:12" x14ac:dyDescent="0.2">
      <c r="H9" s="4" t="s">
        <v>61</v>
      </c>
    </row>
    <row r="10" spans="2:12" x14ac:dyDescent="0.2">
      <c r="H10" s="4" t="s">
        <v>62</v>
      </c>
    </row>
    <row r="11" spans="2:12" x14ac:dyDescent="0.2">
      <c r="H11" s="4" t="s">
        <v>63</v>
      </c>
    </row>
    <row r="12" spans="2:12" x14ac:dyDescent="0.2">
      <c r="H12" s="4" t="s">
        <v>64</v>
      </c>
    </row>
    <row r="13" spans="2:12" x14ac:dyDescent="0.2">
      <c r="H13" s="4" t="s">
        <v>65</v>
      </c>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DE5A0A-E91F-4821-9A62-D93D36005377}">
  <sheetPr>
    <tabColor rgb="FFFF0000"/>
  </sheetPr>
  <dimension ref="A1:B12"/>
  <sheetViews>
    <sheetView view="pageBreakPreview" zoomScale="120" zoomScaleNormal="120" zoomScaleSheetLayoutView="120" workbookViewId="0">
      <selection activeCell="D4" sqref="D4"/>
    </sheetView>
  </sheetViews>
  <sheetFormatPr defaultRowHeight="14" x14ac:dyDescent="0.2"/>
  <cols>
    <col min="1" max="1" width="3.81640625" style="70" customWidth="1"/>
    <col min="2" max="2" width="70" style="69" customWidth="1"/>
    <col min="3" max="16384" width="8.7265625" style="69"/>
  </cols>
  <sheetData>
    <row r="1" spans="1:2" x14ac:dyDescent="0.2">
      <c r="A1" s="79" t="s">
        <v>176</v>
      </c>
      <c r="B1" s="79"/>
    </row>
    <row r="3" spans="1:2" x14ac:dyDescent="0.2">
      <c r="A3" s="70" t="s">
        <v>175</v>
      </c>
      <c r="B3" s="69" t="s">
        <v>181</v>
      </c>
    </row>
    <row r="5" spans="1:2" x14ac:dyDescent="0.2">
      <c r="B5" s="69" t="s">
        <v>177</v>
      </c>
    </row>
    <row r="6" spans="1:2" x14ac:dyDescent="0.2">
      <c r="B6" s="69" t="s">
        <v>178</v>
      </c>
    </row>
    <row r="7" spans="1:2" x14ac:dyDescent="0.2">
      <c r="B7" s="69" t="s">
        <v>180</v>
      </c>
    </row>
    <row r="8" spans="1:2" x14ac:dyDescent="0.2">
      <c r="B8" s="69" t="s">
        <v>178</v>
      </c>
    </row>
    <row r="9" spans="1:2" x14ac:dyDescent="0.2">
      <c r="B9" s="69" t="s">
        <v>179</v>
      </c>
    </row>
    <row r="12" spans="1:2" x14ac:dyDescent="0.2">
      <c r="A12" s="70" t="s">
        <v>175</v>
      </c>
      <c r="B12" s="69" t="s">
        <v>189</v>
      </c>
    </row>
  </sheetData>
  <mergeCells count="1">
    <mergeCell ref="A1:B1"/>
  </mergeCells>
  <phoneticPr fontId="2"/>
  <pageMargins left="0.70866141732283472" right="0.70866141732283472" top="0.74803149606299213" bottom="0.74803149606299213" header="0.31496062992125984" footer="0.31496062992125984"/>
  <pageSetup paperSize="9" scale="12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D52"/>
  <sheetViews>
    <sheetView tabSelected="1" view="pageBreakPreview" topLeftCell="A32" zoomScale="90" zoomScaleNormal="100" zoomScaleSheetLayoutView="90" workbookViewId="0">
      <selection activeCell="AL8" sqref="AL8"/>
    </sheetView>
  </sheetViews>
  <sheetFormatPr defaultColWidth="3.6328125" defaultRowHeight="16.5" x14ac:dyDescent="0.2"/>
  <cols>
    <col min="1" max="16384" width="3.6328125" style="1"/>
  </cols>
  <sheetData>
    <row r="1" spans="2:30" ht="41" customHeight="1" x14ac:dyDescent="0.2"/>
    <row r="2" spans="2:30" x14ac:dyDescent="0.2">
      <c r="B2" s="1" t="s">
        <v>17</v>
      </c>
    </row>
    <row r="5" spans="2:30" ht="21" x14ac:dyDescent="0.2">
      <c r="B5" s="90" t="s">
        <v>16</v>
      </c>
      <c r="C5" s="90"/>
      <c r="D5" s="90"/>
      <c r="E5" s="90"/>
      <c r="F5" s="90"/>
      <c r="G5" s="90"/>
      <c r="H5" s="90"/>
      <c r="I5" s="90"/>
      <c r="J5" s="90"/>
      <c r="K5" s="90"/>
      <c r="L5" s="90"/>
      <c r="M5" s="90"/>
      <c r="N5" s="90"/>
      <c r="O5" s="90"/>
      <c r="P5" s="90"/>
      <c r="Q5" s="90"/>
      <c r="R5" s="90"/>
      <c r="S5" s="90"/>
      <c r="T5" s="90"/>
      <c r="U5" s="90"/>
      <c r="V5" s="90"/>
      <c r="W5" s="90"/>
      <c r="X5" s="90"/>
      <c r="Y5" s="90"/>
      <c r="Z5" s="90"/>
      <c r="AA5" s="90"/>
      <c r="AB5" s="90"/>
      <c r="AC5" s="90"/>
      <c r="AD5" s="90"/>
    </row>
    <row r="6" spans="2:30" x14ac:dyDescent="0.2">
      <c r="B6" s="7"/>
      <c r="C6" s="7"/>
      <c r="D6" s="7"/>
      <c r="E6" s="7"/>
      <c r="F6" s="7"/>
      <c r="G6" s="7"/>
      <c r="H6" s="7"/>
      <c r="I6" s="7"/>
      <c r="J6" s="7"/>
      <c r="K6" s="7"/>
      <c r="L6" s="7"/>
      <c r="M6" s="7"/>
      <c r="N6" s="7"/>
      <c r="O6" s="7"/>
      <c r="P6" s="7"/>
      <c r="Q6" s="7"/>
      <c r="R6" s="7"/>
      <c r="S6" s="7"/>
      <c r="T6" s="7"/>
      <c r="U6" s="7"/>
      <c r="V6" s="7"/>
      <c r="W6" s="7"/>
      <c r="X6" s="7"/>
      <c r="Y6" s="7"/>
      <c r="Z6" s="7"/>
      <c r="AA6" s="7"/>
      <c r="AB6" s="7"/>
      <c r="AC6" s="7"/>
      <c r="AD6" s="7"/>
    </row>
    <row r="8" spans="2:30" x14ac:dyDescent="0.2">
      <c r="T8" s="188"/>
      <c r="U8" s="188"/>
      <c r="V8" s="188"/>
      <c r="W8" s="188"/>
      <c r="X8" s="8" t="s">
        <v>25</v>
      </c>
      <c r="Y8" s="109"/>
      <c r="Z8" s="109"/>
      <c r="AA8" s="3" t="s">
        <v>24</v>
      </c>
      <c r="AB8" s="109"/>
      <c r="AC8" s="109"/>
      <c r="AD8" s="3" t="s">
        <v>23</v>
      </c>
    </row>
    <row r="10" spans="2:30" x14ac:dyDescent="0.2">
      <c r="B10" s="1" t="s">
        <v>82</v>
      </c>
    </row>
    <row r="12" spans="2:30" x14ac:dyDescent="0.2">
      <c r="O12" s="8" t="s">
        <v>2</v>
      </c>
      <c r="P12" s="8"/>
      <c r="Q12" s="8"/>
      <c r="R12" s="8"/>
      <c r="S12" s="8"/>
      <c r="T12" s="108"/>
      <c r="U12" s="108"/>
      <c r="V12" s="108"/>
      <c r="W12" s="108"/>
      <c r="X12" s="108"/>
      <c r="Y12" s="108"/>
      <c r="Z12" s="108"/>
      <c r="AA12" s="108"/>
      <c r="AB12" s="108"/>
      <c r="AC12" s="108"/>
      <c r="AD12" s="8"/>
    </row>
    <row r="14" spans="2:30" x14ac:dyDescent="0.2">
      <c r="O14" s="8" t="s">
        <v>0</v>
      </c>
      <c r="P14" s="8"/>
      <c r="Q14" s="8"/>
      <c r="R14" s="8"/>
      <c r="S14" s="8"/>
      <c r="T14" s="108"/>
      <c r="U14" s="108"/>
      <c r="V14" s="108"/>
      <c r="W14" s="108"/>
      <c r="X14" s="108"/>
      <c r="Y14" s="108"/>
      <c r="Z14" s="108"/>
      <c r="AA14" s="108"/>
      <c r="AB14" s="108"/>
      <c r="AC14" s="108"/>
      <c r="AD14" s="3"/>
    </row>
    <row r="16" spans="2:30" x14ac:dyDescent="0.2">
      <c r="B16" s="91" t="s">
        <v>19</v>
      </c>
      <c r="C16" s="91"/>
      <c r="D16" s="91"/>
      <c r="E16" s="91"/>
      <c r="F16" s="91"/>
      <c r="G16" s="91"/>
      <c r="H16" s="91"/>
      <c r="I16" s="91"/>
      <c r="J16" s="91"/>
      <c r="K16" s="91"/>
      <c r="L16" s="91"/>
      <c r="M16" s="91"/>
      <c r="N16" s="91"/>
      <c r="O16" s="91"/>
      <c r="P16" s="91"/>
      <c r="Q16" s="91"/>
      <c r="R16" s="91"/>
      <c r="S16" s="91"/>
      <c r="T16" s="91"/>
      <c r="U16" s="91"/>
      <c r="V16" s="91"/>
      <c r="W16" s="91"/>
      <c r="X16" s="91"/>
      <c r="Y16" s="91"/>
      <c r="Z16" s="91"/>
      <c r="AA16" s="91"/>
      <c r="AB16" s="91"/>
      <c r="AC16" s="91"/>
      <c r="AD16" s="91"/>
    </row>
    <row r="17" spans="2:30" x14ac:dyDescent="0.2">
      <c r="B17" s="1" t="s">
        <v>13</v>
      </c>
    </row>
    <row r="18" spans="2:30" ht="17" thickBot="1" x14ac:dyDescent="0.25"/>
    <row r="19" spans="2:30" x14ac:dyDescent="0.2">
      <c r="B19" s="111" t="s">
        <v>1</v>
      </c>
      <c r="C19" s="112"/>
      <c r="D19" s="112"/>
      <c r="E19" s="112"/>
      <c r="F19" s="113"/>
      <c r="G19" s="92" t="s">
        <v>2</v>
      </c>
      <c r="H19" s="93"/>
      <c r="I19" s="93"/>
      <c r="J19" s="93"/>
      <c r="K19" s="93"/>
      <c r="L19" s="93"/>
      <c r="M19" s="93"/>
      <c r="N19" s="94"/>
      <c r="O19" s="105" t="str">
        <f>T12&amp;""</f>
        <v/>
      </c>
      <c r="P19" s="106"/>
      <c r="Q19" s="106"/>
      <c r="R19" s="106"/>
      <c r="S19" s="106"/>
      <c r="T19" s="106"/>
      <c r="U19" s="106"/>
      <c r="V19" s="106"/>
      <c r="W19" s="106"/>
      <c r="X19" s="106"/>
      <c r="Y19" s="106"/>
      <c r="Z19" s="106"/>
      <c r="AA19" s="106"/>
      <c r="AB19" s="106"/>
      <c r="AC19" s="106"/>
      <c r="AD19" s="107"/>
    </row>
    <row r="20" spans="2:30" x14ac:dyDescent="0.2">
      <c r="B20" s="114"/>
      <c r="C20" s="115"/>
      <c r="D20" s="115"/>
      <c r="E20" s="115"/>
      <c r="F20" s="116"/>
      <c r="G20" s="87"/>
      <c r="H20" s="88"/>
      <c r="I20" s="88"/>
      <c r="J20" s="88"/>
      <c r="K20" s="88"/>
      <c r="L20" s="88"/>
      <c r="M20" s="88"/>
      <c r="N20" s="89"/>
      <c r="O20" s="102"/>
      <c r="P20" s="103"/>
      <c r="Q20" s="103"/>
      <c r="R20" s="103"/>
      <c r="S20" s="103"/>
      <c r="T20" s="103"/>
      <c r="U20" s="103"/>
      <c r="V20" s="103"/>
      <c r="W20" s="103"/>
      <c r="X20" s="103"/>
      <c r="Y20" s="103"/>
      <c r="Z20" s="103"/>
      <c r="AA20" s="103"/>
      <c r="AB20" s="103"/>
      <c r="AC20" s="103"/>
      <c r="AD20" s="104"/>
    </row>
    <row r="21" spans="2:30" x14ac:dyDescent="0.2">
      <c r="B21" s="114"/>
      <c r="C21" s="115"/>
      <c r="D21" s="115"/>
      <c r="E21" s="115"/>
      <c r="F21" s="116"/>
      <c r="G21" s="95" t="s">
        <v>18</v>
      </c>
      <c r="H21" s="88"/>
      <c r="I21" s="88"/>
      <c r="J21" s="88"/>
      <c r="K21" s="88"/>
      <c r="L21" s="88"/>
      <c r="M21" s="88"/>
      <c r="N21" s="89"/>
      <c r="O21" s="99" t="str">
        <f>T14&amp;""</f>
        <v/>
      </c>
      <c r="P21" s="100"/>
      <c r="Q21" s="100"/>
      <c r="R21" s="100"/>
      <c r="S21" s="100"/>
      <c r="T21" s="100"/>
      <c r="U21" s="100"/>
      <c r="V21" s="100"/>
      <c r="W21" s="100"/>
      <c r="X21" s="100"/>
      <c r="Y21" s="100"/>
      <c r="Z21" s="100"/>
      <c r="AA21" s="100"/>
      <c r="AB21" s="100"/>
      <c r="AC21" s="100"/>
      <c r="AD21" s="101"/>
    </row>
    <row r="22" spans="2:30" x14ac:dyDescent="0.2">
      <c r="B22" s="114"/>
      <c r="C22" s="115"/>
      <c r="D22" s="115"/>
      <c r="E22" s="115"/>
      <c r="F22" s="116"/>
      <c r="G22" s="87"/>
      <c r="H22" s="88"/>
      <c r="I22" s="88"/>
      <c r="J22" s="88"/>
      <c r="K22" s="88"/>
      <c r="L22" s="88"/>
      <c r="M22" s="88"/>
      <c r="N22" s="89"/>
      <c r="O22" s="102"/>
      <c r="P22" s="103"/>
      <c r="Q22" s="103"/>
      <c r="R22" s="103"/>
      <c r="S22" s="103"/>
      <c r="T22" s="103"/>
      <c r="U22" s="103"/>
      <c r="V22" s="103"/>
      <c r="W22" s="103"/>
      <c r="X22" s="103"/>
      <c r="Y22" s="103"/>
      <c r="Z22" s="103"/>
      <c r="AA22" s="103"/>
      <c r="AB22" s="103"/>
      <c r="AC22" s="103"/>
      <c r="AD22" s="104"/>
    </row>
    <row r="23" spans="2:30" x14ac:dyDescent="0.2">
      <c r="B23" s="114"/>
      <c r="C23" s="115"/>
      <c r="D23" s="115"/>
      <c r="E23" s="115"/>
      <c r="F23" s="116"/>
      <c r="G23" s="87" t="s">
        <v>3</v>
      </c>
      <c r="H23" s="88"/>
      <c r="I23" s="88"/>
      <c r="J23" s="88"/>
      <c r="K23" s="88"/>
      <c r="L23" s="88"/>
      <c r="M23" s="88"/>
      <c r="N23" s="89"/>
      <c r="O23" s="9" t="s">
        <v>5</v>
      </c>
      <c r="P23" s="110"/>
      <c r="Q23" s="110"/>
      <c r="R23" s="110"/>
      <c r="S23" s="10" t="s">
        <v>26</v>
      </c>
      <c r="T23" s="110"/>
      <c r="U23" s="110"/>
      <c r="V23" s="110"/>
      <c r="W23" s="110"/>
      <c r="X23" s="227"/>
      <c r="Y23" s="227"/>
      <c r="Z23" s="227"/>
      <c r="AA23" s="227"/>
      <c r="AB23" s="227"/>
      <c r="AC23" s="227"/>
      <c r="AD23" s="228"/>
    </row>
    <row r="24" spans="2:30" x14ac:dyDescent="0.2">
      <c r="B24" s="114"/>
      <c r="C24" s="115"/>
      <c r="D24" s="115"/>
      <c r="E24" s="115"/>
      <c r="F24" s="116"/>
      <c r="G24" s="87"/>
      <c r="H24" s="88"/>
      <c r="I24" s="88"/>
      <c r="J24" s="88"/>
      <c r="K24" s="88"/>
      <c r="L24" s="88"/>
      <c r="M24" s="88"/>
      <c r="N24" s="89"/>
      <c r="O24" s="96"/>
      <c r="P24" s="97"/>
      <c r="Q24" s="97"/>
      <c r="R24" s="97"/>
      <c r="S24" s="97"/>
      <c r="T24" s="97"/>
      <c r="U24" s="97"/>
      <c r="V24" s="97"/>
      <c r="W24" s="97"/>
      <c r="X24" s="97"/>
      <c r="Y24" s="97"/>
      <c r="Z24" s="97"/>
      <c r="AA24" s="97"/>
      <c r="AB24" s="97"/>
      <c r="AC24" s="97"/>
      <c r="AD24" s="98"/>
    </row>
    <row r="25" spans="2:30" x14ac:dyDescent="0.2">
      <c r="B25" s="114"/>
      <c r="C25" s="115"/>
      <c r="D25" s="115"/>
      <c r="E25" s="115"/>
      <c r="F25" s="116"/>
      <c r="G25" s="87" t="s">
        <v>4</v>
      </c>
      <c r="H25" s="88"/>
      <c r="I25" s="88"/>
      <c r="J25" s="88"/>
      <c r="K25" s="88"/>
      <c r="L25" s="88"/>
      <c r="M25" s="88"/>
      <c r="N25" s="89"/>
      <c r="O25" s="121" t="s">
        <v>6</v>
      </c>
      <c r="P25" s="122"/>
      <c r="Q25" s="122"/>
      <c r="R25" s="80"/>
      <c r="S25" s="80"/>
      <c r="T25" s="80"/>
      <c r="U25" s="58" t="s">
        <v>27</v>
      </c>
      <c r="V25" s="80"/>
      <c r="W25" s="80"/>
      <c r="X25" s="80"/>
      <c r="Y25" s="80"/>
      <c r="Z25" s="58" t="s">
        <v>26</v>
      </c>
      <c r="AA25" s="80"/>
      <c r="AB25" s="80"/>
      <c r="AC25" s="80"/>
      <c r="AD25" s="83"/>
    </row>
    <row r="26" spans="2:30" x14ac:dyDescent="0.2">
      <c r="B26" s="114"/>
      <c r="C26" s="115"/>
      <c r="D26" s="115"/>
      <c r="E26" s="115"/>
      <c r="F26" s="116"/>
      <c r="G26" s="87"/>
      <c r="H26" s="88"/>
      <c r="I26" s="88"/>
      <c r="J26" s="88"/>
      <c r="K26" s="88"/>
      <c r="L26" s="88"/>
      <c r="M26" s="88"/>
      <c r="N26" s="89"/>
      <c r="O26" s="127" t="s">
        <v>7</v>
      </c>
      <c r="P26" s="128"/>
      <c r="Q26" s="128"/>
      <c r="R26" s="81"/>
      <c r="S26" s="81"/>
      <c r="T26" s="81"/>
      <c r="U26" s="59" t="s">
        <v>20</v>
      </c>
      <c r="V26" s="81"/>
      <c r="W26" s="81"/>
      <c r="X26" s="81"/>
      <c r="Y26" s="81"/>
      <c r="Z26" s="59" t="s">
        <v>28</v>
      </c>
      <c r="AA26" s="81"/>
      <c r="AB26" s="81"/>
      <c r="AC26" s="81"/>
      <c r="AD26" s="82"/>
    </row>
    <row r="27" spans="2:30" x14ac:dyDescent="0.2">
      <c r="B27" s="114"/>
      <c r="C27" s="115"/>
      <c r="D27" s="115"/>
      <c r="E27" s="115"/>
      <c r="F27" s="116"/>
      <c r="G27" s="84" t="s">
        <v>36</v>
      </c>
      <c r="H27" s="85"/>
      <c r="I27" s="85"/>
      <c r="J27" s="85"/>
      <c r="K27" s="85"/>
      <c r="L27" s="85"/>
      <c r="M27" s="85"/>
      <c r="N27" s="86"/>
      <c r="O27" s="135"/>
      <c r="P27" s="136"/>
      <c r="Q27" s="136"/>
      <c r="R27" s="136"/>
      <c r="S27" s="136"/>
      <c r="T27" s="136"/>
      <c r="U27" s="136"/>
      <c r="V27" s="136"/>
      <c r="W27" s="136"/>
      <c r="X27" s="136"/>
      <c r="Y27" s="136"/>
      <c r="Z27" s="136"/>
      <c r="AA27" s="136"/>
      <c r="AB27" s="136"/>
      <c r="AC27" s="136"/>
      <c r="AD27" s="137"/>
    </row>
    <row r="28" spans="2:30" x14ac:dyDescent="0.2">
      <c r="B28" s="114"/>
      <c r="C28" s="115"/>
      <c r="D28" s="115"/>
      <c r="E28" s="115"/>
      <c r="F28" s="116"/>
      <c r="G28" s="87"/>
      <c r="H28" s="88"/>
      <c r="I28" s="88"/>
      <c r="J28" s="88"/>
      <c r="K28" s="88"/>
      <c r="L28" s="88"/>
      <c r="M28" s="88"/>
      <c r="N28" s="89"/>
      <c r="O28" s="96"/>
      <c r="P28" s="97"/>
      <c r="Q28" s="97"/>
      <c r="R28" s="97"/>
      <c r="S28" s="97"/>
      <c r="T28" s="97"/>
      <c r="U28" s="97"/>
      <c r="V28" s="97"/>
      <c r="W28" s="97"/>
      <c r="X28" s="97"/>
      <c r="Y28" s="97"/>
      <c r="Z28" s="97"/>
      <c r="AA28" s="97"/>
      <c r="AB28" s="97"/>
      <c r="AC28" s="97"/>
      <c r="AD28" s="98"/>
    </row>
    <row r="29" spans="2:30" x14ac:dyDescent="0.2">
      <c r="B29" s="114"/>
      <c r="C29" s="115"/>
      <c r="D29" s="115"/>
      <c r="E29" s="115"/>
      <c r="F29" s="116"/>
      <c r="G29" s="87" t="s">
        <v>8</v>
      </c>
      <c r="H29" s="88"/>
      <c r="I29" s="88"/>
      <c r="J29" s="88"/>
      <c r="K29" s="88"/>
      <c r="L29" s="88"/>
      <c r="M29" s="88"/>
      <c r="N29" s="89"/>
      <c r="O29" s="142"/>
      <c r="P29" s="143"/>
      <c r="Q29" s="143"/>
      <c r="R29" s="143"/>
      <c r="S29" s="143"/>
      <c r="T29" s="143"/>
      <c r="U29" s="143"/>
      <c r="V29" s="143"/>
      <c r="W29" s="143"/>
      <c r="X29" s="143"/>
      <c r="Y29" s="143"/>
      <c r="Z29" s="143"/>
      <c r="AA29" s="143"/>
      <c r="AB29" s="143"/>
      <c r="AC29" s="138" t="s">
        <v>21</v>
      </c>
      <c r="AD29" s="139"/>
    </row>
    <row r="30" spans="2:30" x14ac:dyDescent="0.2">
      <c r="B30" s="114"/>
      <c r="C30" s="115"/>
      <c r="D30" s="115"/>
      <c r="E30" s="115"/>
      <c r="F30" s="116"/>
      <c r="G30" s="87"/>
      <c r="H30" s="88"/>
      <c r="I30" s="88"/>
      <c r="J30" s="88"/>
      <c r="K30" s="88"/>
      <c r="L30" s="88"/>
      <c r="M30" s="88"/>
      <c r="N30" s="89"/>
      <c r="O30" s="144"/>
      <c r="P30" s="145"/>
      <c r="Q30" s="145"/>
      <c r="R30" s="145"/>
      <c r="S30" s="145"/>
      <c r="T30" s="145"/>
      <c r="U30" s="145"/>
      <c r="V30" s="145"/>
      <c r="W30" s="145"/>
      <c r="X30" s="145"/>
      <c r="Y30" s="145"/>
      <c r="Z30" s="145"/>
      <c r="AA30" s="145"/>
      <c r="AB30" s="145"/>
      <c r="AC30" s="140"/>
      <c r="AD30" s="141"/>
    </row>
    <row r="31" spans="2:30" x14ac:dyDescent="0.2">
      <c r="B31" s="114"/>
      <c r="C31" s="115"/>
      <c r="D31" s="115"/>
      <c r="E31" s="115"/>
      <c r="F31" s="116"/>
      <c r="G31" s="87" t="s">
        <v>9</v>
      </c>
      <c r="H31" s="88"/>
      <c r="I31" s="88"/>
      <c r="J31" s="88"/>
      <c r="K31" s="88"/>
      <c r="L31" s="88"/>
      <c r="M31" s="88"/>
      <c r="N31" s="89"/>
      <c r="O31" s="129"/>
      <c r="P31" s="130"/>
      <c r="Q31" s="130"/>
      <c r="R31" s="130"/>
      <c r="S31" s="130"/>
      <c r="T31" s="130"/>
      <c r="U31" s="130"/>
      <c r="V31" s="130"/>
      <c r="W31" s="130"/>
      <c r="X31" s="130"/>
      <c r="Y31" s="130"/>
      <c r="Z31" s="130"/>
      <c r="AA31" s="130"/>
      <c r="AB31" s="130"/>
      <c r="AC31" s="130"/>
      <c r="AD31" s="131"/>
    </row>
    <row r="32" spans="2:30" ht="17" thickBot="1" x14ac:dyDescent="0.25">
      <c r="B32" s="117"/>
      <c r="C32" s="118"/>
      <c r="D32" s="118"/>
      <c r="E32" s="118"/>
      <c r="F32" s="119"/>
      <c r="G32" s="224"/>
      <c r="H32" s="225"/>
      <c r="I32" s="225"/>
      <c r="J32" s="225"/>
      <c r="K32" s="225"/>
      <c r="L32" s="225"/>
      <c r="M32" s="225"/>
      <c r="N32" s="226"/>
      <c r="O32" s="132"/>
      <c r="P32" s="133"/>
      <c r="Q32" s="133"/>
      <c r="R32" s="133"/>
      <c r="S32" s="133"/>
      <c r="T32" s="133"/>
      <c r="U32" s="133"/>
      <c r="V32" s="133"/>
      <c r="W32" s="133"/>
      <c r="X32" s="133"/>
      <c r="Y32" s="133"/>
      <c r="Z32" s="133"/>
      <c r="AA32" s="133"/>
      <c r="AB32" s="133"/>
      <c r="AC32" s="133"/>
      <c r="AD32" s="134"/>
    </row>
    <row r="33" spans="2:30" x14ac:dyDescent="0.2">
      <c r="B33" s="210" t="s">
        <v>14</v>
      </c>
      <c r="C33" s="211"/>
      <c r="D33" s="211"/>
      <c r="E33" s="211"/>
      <c r="F33" s="113"/>
      <c r="G33" s="212" t="s">
        <v>154</v>
      </c>
      <c r="H33" s="213"/>
      <c r="I33" s="213"/>
      <c r="J33" s="213"/>
      <c r="K33" s="213"/>
      <c r="L33" s="213"/>
      <c r="M33" s="213"/>
      <c r="N33" s="214"/>
      <c r="O33" s="123">
        <v>1</v>
      </c>
      <c r="P33" s="123"/>
      <c r="Q33" s="123"/>
      <c r="R33" s="123"/>
      <c r="S33" s="123"/>
      <c r="T33" s="123"/>
      <c r="U33" s="123"/>
      <c r="V33" s="123"/>
      <c r="W33" s="124">
        <v>2</v>
      </c>
      <c r="X33" s="125"/>
      <c r="Y33" s="125"/>
      <c r="Z33" s="125"/>
      <c r="AA33" s="125"/>
      <c r="AB33" s="125"/>
      <c r="AC33" s="125"/>
      <c r="AD33" s="126"/>
    </row>
    <row r="34" spans="2:30" x14ac:dyDescent="0.2">
      <c r="B34" s="114"/>
      <c r="C34" s="115"/>
      <c r="D34" s="115"/>
      <c r="E34" s="115"/>
      <c r="F34" s="116"/>
      <c r="G34" s="215"/>
      <c r="H34" s="216"/>
      <c r="I34" s="216"/>
      <c r="J34" s="216"/>
      <c r="K34" s="216"/>
      <c r="L34" s="216"/>
      <c r="M34" s="216"/>
      <c r="N34" s="217"/>
      <c r="O34" s="193"/>
      <c r="P34" s="194"/>
      <c r="Q34" s="194"/>
      <c r="R34" s="194"/>
      <c r="S34" s="194"/>
      <c r="T34" s="194"/>
      <c r="U34" s="194"/>
      <c r="V34" s="196"/>
      <c r="W34" s="193"/>
      <c r="X34" s="194"/>
      <c r="Y34" s="194"/>
      <c r="Z34" s="194"/>
      <c r="AA34" s="194"/>
      <c r="AB34" s="194"/>
      <c r="AC34" s="194"/>
      <c r="AD34" s="195"/>
    </row>
    <row r="35" spans="2:30" x14ac:dyDescent="0.2">
      <c r="B35" s="114"/>
      <c r="C35" s="115"/>
      <c r="D35" s="115"/>
      <c r="E35" s="115"/>
      <c r="F35" s="116"/>
      <c r="G35" s="215"/>
      <c r="H35" s="216"/>
      <c r="I35" s="216"/>
      <c r="J35" s="216"/>
      <c r="K35" s="216"/>
      <c r="L35" s="216"/>
      <c r="M35" s="216"/>
      <c r="N35" s="217"/>
      <c r="O35" s="96"/>
      <c r="P35" s="97"/>
      <c r="Q35" s="97"/>
      <c r="R35" s="97"/>
      <c r="S35" s="97"/>
      <c r="T35" s="97"/>
      <c r="U35" s="97"/>
      <c r="V35" s="200"/>
      <c r="W35" s="96"/>
      <c r="X35" s="97"/>
      <c r="Y35" s="97"/>
      <c r="Z35" s="97"/>
      <c r="AA35" s="97"/>
      <c r="AB35" s="97"/>
      <c r="AC35" s="97"/>
      <c r="AD35" s="98"/>
    </row>
    <row r="36" spans="2:30" ht="13.5" customHeight="1" x14ac:dyDescent="0.2">
      <c r="B36" s="114"/>
      <c r="C36" s="115"/>
      <c r="D36" s="115"/>
      <c r="E36" s="115"/>
      <c r="F36" s="116"/>
      <c r="G36" s="215"/>
      <c r="H36" s="218"/>
      <c r="I36" s="218"/>
      <c r="J36" s="218"/>
      <c r="K36" s="218"/>
      <c r="L36" s="218"/>
      <c r="M36" s="218"/>
      <c r="N36" s="217"/>
      <c r="O36" s="147">
        <v>3</v>
      </c>
      <c r="P36" s="148"/>
      <c r="Q36" s="148"/>
      <c r="R36" s="148"/>
      <c r="S36" s="148"/>
      <c r="T36" s="148"/>
      <c r="U36" s="148"/>
      <c r="V36" s="149"/>
      <c r="W36" s="201"/>
      <c r="X36" s="202"/>
      <c r="Y36" s="202"/>
      <c r="Z36" s="202"/>
      <c r="AA36" s="202"/>
      <c r="AB36" s="202"/>
      <c r="AC36" s="202"/>
      <c r="AD36" s="203"/>
    </row>
    <row r="37" spans="2:30" x14ac:dyDescent="0.2">
      <c r="B37" s="114"/>
      <c r="C37" s="115"/>
      <c r="D37" s="115"/>
      <c r="E37" s="115"/>
      <c r="F37" s="116"/>
      <c r="G37" s="215"/>
      <c r="H37" s="218"/>
      <c r="I37" s="218"/>
      <c r="J37" s="218"/>
      <c r="K37" s="218"/>
      <c r="L37" s="218"/>
      <c r="M37" s="218"/>
      <c r="N37" s="217"/>
      <c r="O37" s="193"/>
      <c r="P37" s="194"/>
      <c r="Q37" s="194"/>
      <c r="R37" s="194"/>
      <c r="S37" s="194"/>
      <c r="T37" s="194"/>
      <c r="U37" s="194"/>
      <c r="V37" s="196"/>
      <c r="W37" s="204"/>
      <c r="X37" s="205"/>
      <c r="Y37" s="205"/>
      <c r="Z37" s="205"/>
      <c r="AA37" s="205"/>
      <c r="AB37" s="205"/>
      <c r="AC37" s="205"/>
      <c r="AD37" s="206"/>
    </row>
    <row r="38" spans="2:30" ht="17" thickBot="1" x14ac:dyDescent="0.25">
      <c r="B38" s="117"/>
      <c r="C38" s="118"/>
      <c r="D38" s="118"/>
      <c r="E38" s="118"/>
      <c r="F38" s="119"/>
      <c r="G38" s="219"/>
      <c r="H38" s="220"/>
      <c r="I38" s="220"/>
      <c r="J38" s="220"/>
      <c r="K38" s="220"/>
      <c r="L38" s="220"/>
      <c r="M38" s="220"/>
      <c r="N38" s="221"/>
      <c r="O38" s="197"/>
      <c r="P38" s="198"/>
      <c r="Q38" s="198"/>
      <c r="R38" s="198"/>
      <c r="S38" s="198"/>
      <c r="T38" s="198"/>
      <c r="U38" s="198"/>
      <c r="V38" s="199"/>
      <c r="W38" s="207"/>
      <c r="X38" s="208"/>
      <c r="Y38" s="208"/>
      <c r="Z38" s="208"/>
      <c r="AA38" s="208"/>
      <c r="AB38" s="208"/>
      <c r="AC38" s="208"/>
      <c r="AD38" s="209"/>
    </row>
    <row r="39" spans="2:30" ht="17" thickBot="1" x14ac:dyDescent="0.25">
      <c r="B39" s="150" t="s">
        <v>12</v>
      </c>
      <c r="C39" s="151"/>
      <c r="D39" s="151"/>
      <c r="E39" s="151"/>
      <c r="F39" s="152"/>
      <c r="G39" s="92" t="s">
        <v>10</v>
      </c>
      <c r="H39" s="93"/>
      <c r="I39" s="93"/>
      <c r="J39" s="93"/>
      <c r="K39" s="93"/>
      <c r="L39" s="93"/>
      <c r="M39" s="93"/>
      <c r="N39" s="94"/>
      <c r="O39" s="164" t="s">
        <v>11</v>
      </c>
      <c r="P39" s="165"/>
      <c r="Q39" s="162"/>
      <c r="R39" s="162"/>
      <c r="S39" s="162"/>
      <c r="T39" s="162"/>
      <c r="U39" s="162"/>
      <c r="V39" s="162"/>
      <c r="W39" s="162"/>
      <c r="X39" s="162"/>
      <c r="Y39" s="162"/>
      <c r="Z39" s="162"/>
      <c r="AA39" s="162"/>
      <c r="AB39" s="162"/>
      <c r="AC39" s="162"/>
      <c r="AD39" s="163"/>
    </row>
    <row r="40" spans="2:30" ht="17.5" thickTop="1" thickBot="1" x14ac:dyDescent="0.25">
      <c r="B40" s="153"/>
      <c r="C40" s="154"/>
      <c r="D40" s="154"/>
      <c r="E40" s="154"/>
      <c r="F40" s="155"/>
      <c r="G40" s="87"/>
      <c r="H40" s="88"/>
      <c r="I40" s="88"/>
      <c r="J40" s="88"/>
      <c r="K40" s="88"/>
      <c r="L40" s="88"/>
      <c r="M40" s="88"/>
      <c r="N40" s="89"/>
      <c r="O40" s="166" t="s">
        <v>22</v>
      </c>
      <c r="P40" s="167"/>
      <c r="Q40" s="136"/>
      <c r="R40" s="136"/>
      <c r="S40" s="136"/>
      <c r="T40" s="136"/>
      <c r="U40" s="136"/>
      <c r="V40" s="136"/>
      <c r="W40" s="136"/>
      <c r="X40" s="136"/>
      <c r="Y40" s="136"/>
      <c r="Z40" s="136"/>
      <c r="AA40" s="136"/>
      <c r="AB40" s="136"/>
      <c r="AC40" s="136"/>
      <c r="AD40" s="137"/>
    </row>
    <row r="41" spans="2:30" ht="17.5" thickTop="1" thickBot="1" x14ac:dyDescent="0.25">
      <c r="B41" s="156"/>
      <c r="C41" s="157"/>
      <c r="D41" s="157"/>
      <c r="E41" s="157"/>
      <c r="F41" s="158"/>
      <c r="G41" s="159"/>
      <c r="H41" s="160"/>
      <c r="I41" s="160"/>
      <c r="J41" s="160"/>
      <c r="K41" s="160"/>
      <c r="L41" s="160"/>
      <c r="M41" s="160"/>
      <c r="N41" s="161"/>
      <c r="O41" s="168" t="s">
        <v>6</v>
      </c>
      <c r="P41" s="169"/>
      <c r="Q41" s="169"/>
      <c r="R41" s="170"/>
      <c r="S41" s="170"/>
      <c r="T41" s="170"/>
      <c r="U41" s="60" t="s">
        <v>20</v>
      </c>
      <c r="V41" s="170"/>
      <c r="W41" s="170"/>
      <c r="X41" s="170"/>
      <c r="Y41" s="170"/>
      <c r="Z41" s="60" t="s">
        <v>20</v>
      </c>
      <c r="AA41" s="170"/>
      <c r="AB41" s="170"/>
      <c r="AC41" s="170"/>
      <c r="AD41" s="171"/>
    </row>
    <row r="43" spans="2:30" x14ac:dyDescent="0.2">
      <c r="B43" s="1" t="s">
        <v>15</v>
      </c>
    </row>
    <row r="44" spans="2:30" ht="41.25" customHeight="1" x14ac:dyDescent="0.2">
      <c r="B44" s="187" t="s">
        <v>155</v>
      </c>
      <c r="C44" s="187"/>
      <c r="D44" s="120" t="s">
        <v>46</v>
      </c>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row>
    <row r="45" spans="2:30" x14ac:dyDescent="0.2">
      <c r="D45" s="1" t="s">
        <v>29</v>
      </c>
    </row>
    <row r="46" spans="2:30" ht="52" customHeight="1" x14ac:dyDescent="0.2">
      <c r="D46" s="222" t="s">
        <v>112</v>
      </c>
      <c r="E46" s="223"/>
      <c r="F46" s="223"/>
      <c r="G46" s="223"/>
      <c r="H46" s="223"/>
      <c r="I46" s="172"/>
      <c r="J46" s="184" t="s">
        <v>156</v>
      </c>
      <c r="K46" s="185"/>
      <c r="L46" s="185"/>
      <c r="M46" s="185"/>
      <c r="N46" s="185"/>
      <c r="O46" s="185"/>
      <c r="P46" s="185"/>
      <c r="Q46" s="185"/>
      <c r="R46" s="185"/>
      <c r="S46" s="185"/>
      <c r="T46" s="185"/>
      <c r="U46" s="186"/>
      <c r="V46" s="146" t="s">
        <v>153</v>
      </c>
      <c r="W46" s="146"/>
      <c r="X46" s="146"/>
      <c r="Y46" s="146"/>
      <c r="Z46" s="146"/>
      <c r="AA46" s="146"/>
      <c r="AB46" s="146"/>
      <c r="AC46" s="146"/>
      <c r="AD46" s="146"/>
    </row>
    <row r="47" spans="2:30" ht="16.5" customHeight="1" x14ac:dyDescent="0.2">
      <c r="D47" s="174" t="s">
        <v>113</v>
      </c>
      <c r="E47" s="175"/>
      <c r="F47" s="175"/>
      <c r="G47" s="175"/>
      <c r="H47" s="175"/>
      <c r="I47" s="175"/>
      <c r="J47" s="183"/>
      <c r="K47" s="183"/>
      <c r="L47" s="183"/>
      <c r="M47" s="183"/>
      <c r="N47" s="183"/>
      <c r="O47" s="183"/>
      <c r="P47" s="183"/>
      <c r="Q47" s="183"/>
      <c r="R47" s="183"/>
      <c r="S47" s="183"/>
      <c r="T47" s="183"/>
      <c r="U47" s="183"/>
      <c r="V47" s="189" t="s">
        <v>32</v>
      </c>
      <c r="W47" s="189"/>
      <c r="X47" s="189"/>
      <c r="Y47" s="189"/>
      <c r="Z47" s="189"/>
      <c r="AA47" s="189"/>
      <c r="AB47" s="189"/>
      <c r="AC47" s="189"/>
      <c r="AD47" s="190"/>
    </row>
    <row r="48" spans="2:30" x14ac:dyDescent="0.2">
      <c r="D48" s="176"/>
      <c r="E48" s="177"/>
      <c r="F48" s="177"/>
      <c r="G48" s="177"/>
      <c r="H48" s="177"/>
      <c r="I48" s="177"/>
      <c r="J48" s="183"/>
      <c r="K48" s="183"/>
      <c r="L48" s="183"/>
      <c r="M48" s="183"/>
      <c r="N48" s="183"/>
      <c r="O48" s="183"/>
      <c r="P48" s="183"/>
      <c r="Q48" s="183"/>
      <c r="R48" s="183"/>
      <c r="S48" s="183"/>
      <c r="T48" s="183"/>
      <c r="U48" s="183"/>
      <c r="V48" s="191"/>
      <c r="W48" s="191"/>
      <c r="X48" s="191"/>
      <c r="Y48" s="191"/>
      <c r="Z48" s="191"/>
      <c r="AA48" s="191"/>
      <c r="AB48" s="191"/>
      <c r="AC48" s="191"/>
      <c r="AD48" s="192"/>
    </row>
    <row r="49" spans="4:30" ht="16.5" customHeight="1" x14ac:dyDescent="0.2">
      <c r="D49" s="174" t="s">
        <v>114</v>
      </c>
      <c r="E49" s="175"/>
      <c r="F49" s="175"/>
      <c r="G49" s="175"/>
      <c r="H49" s="175"/>
      <c r="I49" s="175"/>
      <c r="J49" s="182" t="s">
        <v>30</v>
      </c>
      <c r="K49" s="182"/>
      <c r="L49" s="182"/>
      <c r="M49" s="182"/>
      <c r="N49" s="182"/>
      <c r="O49" s="182"/>
      <c r="P49" s="182"/>
      <c r="Q49" s="182"/>
      <c r="R49" s="182"/>
      <c r="S49" s="182"/>
      <c r="T49" s="182"/>
      <c r="U49" s="182"/>
      <c r="V49" s="172" t="s">
        <v>32</v>
      </c>
      <c r="W49" s="173"/>
      <c r="X49" s="173"/>
      <c r="Y49" s="173"/>
      <c r="Z49" s="173"/>
      <c r="AA49" s="173"/>
      <c r="AB49" s="173"/>
      <c r="AC49" s="173"/>
      <c r="AD49" s="173"/>
    </row>
    <row r="50" spans="4:30" ht="17.25" customHeight="1" x14ac:dyDescent="0.2">
      <c r="D50" s="176"/>
      <c r="E50" s="177"/>
      <c r="F50" s="177"/>
      <c r="G50" s="177"/>
      <c r="H50" s="177"/>
      <c r="I50" s="177"/>
      <c r="J50" s="182" t="s">
        <v>31</v>
      </c>
      <c r="K50" s="182"/>
      <c r="L50" s="182"/>
      <c r="M50" s="182"/>
      <c r="N50" s="182"/>
      <c r="O50" s="182"/>
      <c r="P50" s="182"/>
      <c r="Q50" s="182"/>
      <c r="R50" s="182"/>
      <c r="S50" s="182"/>
      <c r="T50" s="182"/>
      <c r="U50" s="182"/>
      <c r="V50" s="172" t="s">
        <v>47</v>
      </c>
      <c r="W50" s="173"/>
      <c r="X50" s="173"/>
      <c r="Y50" s="173"/>
      <c r="Z50" s="173"/>
      <c r="AA50" s="173"/>
      <c r="AB50" s="173"/>
      <c r="AC50" s="173"/>
      <c r="AD50" s="173"/>
    </row>
    <row r="51" spans="4:30" ht="17.25" customHeight="1" x14ac:dyDescent="0.2">
      <c r="D51" s="178" t="s">
        <v>152</v>
      </c>
      <c r="E51" s="179"/>
      <c r="F51" s="179"/>
      <c r="G51" s="179"/>
      <c r="H51" s="179"/>
      <c r="I51" s="179"/>
      <c r="J51" s="182" t="s">
        <v>30</v>
      </c>
      <c r="K51" s="182"/>
      <c r="L51" s="182"/>
      <c r="M51" s="182"/>
      <c r="N51" s="182"/>
      <c r="O51" s="182"/>
      <c r="P51" s="182"/>
      <c r="Q51" s="182"/>
      <c r="R51" s="182"/>
      <c r="S51" s="182"/>
      <c r="T51" s="182"/>
      <c r="U51" s="182"/>
      <c r="V51" s="172" t="s">
        <v>47</v>
      </c>
      <c r="W51" s="173"/>
      <c r="X51" s="173"/>
      <c r="Y51" s="173"/>
      <c r="Z51" s="173"/>
      <c r="AA51" s="173"/>
      <c r="AB51" s="173"/>
      <c r="AC51" s="173"/>
      <c r="AD51" s="173"/>
    </row>
    <row r="52" spans="4:30" ht="17.25" customHeight="1" x14ac:dyDescent="0.2">
      <c r="D52" s="180"/>
      <c r="E52" s="181"/>
      <c r="F52" s="181"/>
      <c r="G52" s="181"/>
      <c r="H52" s="181"/>
      <c r="I52" s="181"/>
      <c r="J52" s="182" t="s">
        <v>31</v>
      </c>
      <c r="K52" s="182"/>
      <c r="L52" s="182"/>
      <c r="M52" s="182"/>
      <c r="N52" s="182"/>
      <c r="O52" s="182"/>
      <c r="P52" s="182"/>
      <c r="Q52" s="182"/>
      <c r="R52" s="182"/>
      <c r="S52" s="182"/>
      <c r="T52" s="182"/>
      <c r="U52" s="182"/>
      <c r="V52" s="172" t="s">
        <v>48</v>
      </c>
      <c r="W52" s="173"/>
      <c r="X52" s="173"/>
      <c r="Y52" s="173"/>
      <c r="Z52" s="173"/>
      <c r="AA52" s="173"/>
      <c r="AB52" s="173"/>
      <c r="AC52" s="173"/>
      <c r="AD52" s="173"/>
    </row>
  </sheetData>
  <mergeCells count="70">
    <mergeCell ref="J47:U48"/>
    <mergeCell ref="J46:U46"/>
    <mergeCell ref="B44:C44"/>
    <mergeCell ref="T8:W8"/>
    <mergeCell ref="V47:AD48"/>
    <mergeCell ref="W34:AD35"/>
    <mergeCell ref="O37:V38"/>
    <mergeCell ref="O34:V35"/>
    <mergeCell ref="W36:AD38"/>
    <mergeCell ref="B33:F38"/>
    <mergeCell ref="G33:N38"/>
    <mergeCell ref="D47:I48"/>
    <mergeCell ref="D46:I46"/>
    <mergeCell ref="G29:N30"/>
    <mergeCell ref="G31:N32"/>
    <mergeCell ref="X23:AD23"/>
    <mergeCell ref="V52:AD52"/>
    <mergeCell ref="V50:AD50"/>
    <mergeCell ref="V51:AD51"/>
    <mergeCell ref="V49:AD49"/>
    <mergeCell ref="D49:I50"/>
    <mergeCell ref="D51:I52"/>
    <mergeCell ref="J52:U52"/>
    <mergeCell ref="J51:U51"/>
    <mergeCell ref="J50:U50"/>
    <mergeCell ref="J49:U49"/>
    <mergeCell ref="V46:AD46"/>
    <mergeCell ref="O36:V36"/>
    <mergeCell ref="B39:F41"/>
    <mergeCell ref="G39:N41"/>
    <mergeCell ref="Q39:AD39"/>
    <mergeCell ref="Q40:AD40"/>
    <mergeCell ref="O39:P39"/>
    <mergeCell ref="O40:P40"/>
    <mergeCell ref="O41:Q41"/>
    <mergeCell ref="R41:T41"/>
    <mergeCell ref="V41:Y41"/>
    <mergeCell ref="AA41:AD41"/>
    <mergeCell ref="P23:R23"/>
    <mergeCell ref="T23:W23"/>
    <mergeCell ref="B19:F32"/>
    <mergeCell ref="G25:N26"/>
    <mergeCell ref="D44:AD44"/>
    <mergeCell ref="R26:T26"/>
    <mergeCell ref="O25:Q25"/>
    <mergeCell ref="O33:V33"/>
    <mergeCell ref="W33:AD33"/>
    <mergeCell ref="O26:Q26"/>
    <mergeCell ref="O31:AD32"/>
    <mergeCell ref="O27:AD28"/>
    <mergeCell ref="AC29:AD30"/>
    <mergeCell ref="O29:AB30"/>
    <mergeCell ref="R25:T25"/>
    <mergeCell ref="V26:Y26"/>
    <mergeCell ref="V25:Y25"/>
    <mergeCell ref="AA26:AD26"/>
    <mergeCell ref="AA25:AD25"/>
    <mergeCell ref="G27:N28"/>
    <mergeCell ref="B5:AD5"/>
    <mergeCell ref="B16:AD16"/>
    <mergeCell ref="G19:N20"/>
    <mergeCell ref="G21:N22"/>
    <mergeCell ref="G23:N24"/>
    <mergeCell ref="O24:AD24"/>
    <mergeCell ref="O21:AD22"/>
    <mergeCell ref="O19:AD20"/>
    <mergeCell ref="T14:AC14"/>
    <mergeCell ref="AB8:AC8"/>
    <mergeCell ref="Y8:Z8"/>
    <mergeCell ref="T12:AC12"/>
  </mergeCells>
  <phoneticPr fontId="2"/>
  <printOptions horizontalCentered="1"/>
  <pageMargins left="0.78740157480314965" right="0.78740157480314965" top="0.78740157480314965" bottom="0.59055118110236227" header="0.51181102362204722" footer="0.51181102362204722"/>
  <pageSetup paperSize="9" scale="80" orientation="portrait" blackAndWhite="1" horizontalDpi="1200" verticalDpi="1200"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プルダウンリスト!$B$3:$B$6</xm:f>
          </x14:formula1>
          <xm:sqref>O27:AD28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845-5E04-48D1-8F7D-A117B7010EB1}">
  <dimension ref="B1:AF51"/>
  <sheetViews>
    <sheetView view="pageBreakPreview" topLeftCell="A20" zoomScale="90" zoomScaleNormal="100" zoomScaleSheetLayoutView="90" workbookViewId="0">
      <selection activeCell="H22" sqref="H22:M23"/>
    </sheetView>
  </sheetViews>
  <sheetFormatPr defaultColWidth="3.6328125" defaultRowHeight="16.5" x14ac:dyDescent="0.2"/>
  <cols>
    <col min="1" max="16384" width="3.6328125" style="1"/>
  </cols>
  <sheetData>
    <row r="1" spans="2:32" ht="40.5" customHeight="1" x14ac:dyDescent="0.2"/>
    <row r="2" spans="2:32" ht="20" customHeight="1" x14ac:dyDescent="0.2">
      <c r="B2" s="1" t="s">
        <v>33</v>
      </c>
    </row>
    <row r="3" spans="2:32" ht="20" customHeight="1" x14ac:dyDescent="0.2"/>
    <row r="4" spans="2:32" ht="20" customHeight="1" x14ac:dyDescent="0.2">
      <c r="B4" s="90" t="s">
        <v>115</v>
      </c>
      <c r="C4" s="90"/>
      <c r="D4" s="90"/>
      <c r="E4" s="90"/>
      <c r="F4" s="90"/>
      <c r="G4" s="90"/>
      <c r="H4" s="90"/>
      <c r="I4" s="90"/>
      <c r="J4" s="90"/>
      <c r="K4" s="90"/>
      <c r="L4" s="90"/>
      <c r="M4" s="90"/>
      <c r="N4" s="90"/>
      <c r="O4" s="90"/>
      <c r="P4" s="90"/>
      <c r="Q4" s="90"/>
      <c r="R4" s="90"/>
      <c r="S4" s="90"/>
      <c r="T4" s="90"/>
      <c r="U4" s="90"/>
      <c r="V4" s="90"/>
      <c r="W4" s="90"/>
      <c r="X4" s="90"/>
      <c r="Y4" s="90"/>
      <c r="Z4" s="90"/>
      <c r="AA4" s="90"/>
      <c r="AB4" s="90"/>
      <c r="AC4" s="90"/>
      <c r="AD4" s="90"/>
      <c r="AE4" s="71"/>
      <c r="AF4" s="71"/>
    </row>
    <row r="5" spans="2:32" ht="20" customHeight="1" x14ac:dyDescent="0.2">
      <c r="B5" s="47"/>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row>
    <row r="6" spans="2:32" ht="20" customHeight="1" x14ac:dyDescent="0.2">
      <c r="B6" s="51" t="s">
        <v>116</v>
      </c>
      <c r="C6" s="47"/>
      <c r="D6" s="47"/>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row>
    <row r="7" spans="2:32" ht="23" customHeight="1" x14ac:dyDescent="0.2">
      <c r="C7" s="48" t="s">
        <v>102</v>
      </c>
      <c r="D7" s="263" t="s">
        <v>138</v>
      </c>
      <c r="E7" s="263"/>
      <c r="F7" s="263"/>
      <c r="G7" s="263"/>
      <c r="H7" s="263"/>
      <c r="I7" s="264"/>
      <c r="J7" s="264"/>
      <c r="K7" s="264"/>
      <c r="L7" s="264"/>
      <c r="M7" s="264"/>
      <c r="N7" s="263" t="s">
        <v>139</v>
      </c>
      <c r="O7" s="263"/>
      <c r="P7" s="263"/>
      <c r="Q7" s="263"/>
      <c r="R7" s="263"/>
      <c r="S7" s="263"/>
      <c r="T7" s="263"/>
      <c r="U7" s="263"/>
      <c r="V7" s="263"/>
      <c r="W7" s="263"/>
      <c r="X7" s="265"/>
      <c r="Y7" s="252"/>
      <c r="Z7" s="252"/>
      <c r="AA7" s="252"/>
      <c r="AB7" s="253"/>
      <c r="AC7" s="49" t="s">
        <v>35</v>
      </c>
      <c r="AD7" s="47"/>
      <c r="AE7" s="47"/>
      <c r="AF7" s="47"/>
    </row>
    <row r="8" spans="2:32" s="51" customFormat="1" ht="23" customHeight="1" x14ac:dyDescent="0.2">
      <c r="C8" s="234" t="s">
        <v>117</v>
      </c>
      <c r="D8" s="234"/>
      <c r="E8" s="235"/>
      <c r="F8" s="235"/>
      <c r="G8" s="235"/>
      <c r="H8" s="235"/>
      <c r="I8" s="235"/>
      <c r="J8" s="235"/>
      <c r="K8" s="235"/>
      <c r="L8" s="235"/>
      <c r="M8" s="235"/>
      <c r="N8" s="235"/>
      <c r="O8" s="235"/>
      <c r="P8" s="235"/>
      <c r="Q8" s="235"/>
      <c r="R8" s="235"/>
      <c r="S8" s="235"/>
      <c r="T8" s="235"/>
      <c r="U8" s="235"/>
      <c r="V8" s="235"/>
      <c r="W8" s="235"/>
      <c r="X8" s="235"/>
      <c r="Y8" s="235"/>
      <c r="Z8" s="235"/>
      <c r="AA8" s="235"/>
      <c r="AB8" s="235"/>
      <c r="AC8" s="235"/>
    </row>
    <row r="9" spans="2:32" s="51" customFormat="1" ht="23" customHeight="1" x14ac:dyDescent="0.2">
      <c r="C9" s="236"/>
      <c r="D9" s="236"/>
      <c r="E9" s="61" t="s">
        <v>103</v>
      </c>
      <c r="F9" s="232" t="s">
        <v>165</v>
      </c>
      <c r="G9" s="255"/>
      <c r="H9" s="255"/>
      <c r="I9" s="255"/>
      <c r="J9" s="255"/>
      <c r="K9" s="255"/>
      <c r="L9" s="255"/>
      <c r="M9" s="255"/>
      <c r="N9" s="255"/>
      <c r="O9" s="255"/>
      <c r="P9" s="255"/>
      <c r="Q9" s="255"/>
      <c r="R9" s="255"/>
      <c r="S9" s="255"/>
      <c r="T9" s="255"/>
      <c r="U9" s="255"/>
      <c r="V9" s="255"/>
      <c r="W9" s="255"/>
      <c r="X9" s="255"/>
      <c r="Y9" s="246"/>
      <c r="Z9" s="246"/>
      <c r="AA9" s="246"/>
      <c r="AB9" s="247"/>
      <c r="AC9" s="62" t="s">
        <v>34</v>
      </c>
    </row>
    <row r="10" spans="2:32" s="51" customFormat="1" ht="23" customHeight="1" x14ac:dyDescent="0.2">
      <c r="C10" s="237"/>
      <c r="D10" s="237"/>
      <c r="E10" s="63" t="s">
        <v>104</v>
      </c>
      <c r="F10" s="230" t="s">
        <v>166</v>
      </c>
      <c r="G10" s="254"/>
      <c r="H10" s="254"/>
      <c r="I10" s="254"/>
      <c r="J10" s="254"/>
      <c r="K10" s="254"/>
      <c r="L10" s="254"/>
      <c r="M10" s="254"/>
      <c r="N10" s="254"/>
      <c r="O10" s="254"/>
      <c r="P10" s="254"/>
      <c r="Q10" s="254"/>
      <c r="R10" s="254"/>
      <c r="S10" s="254"/>
      <c r="T10" s="254"/>
      <c r="U10" s="254"/>
      <c r="V10" s="254"/>
      <c r="W10" s="254"/>
      <c r="X10" s="254"/>
      <c r="Y10" s="248"/>
      <c r="Z10" s="248"/>
      <c r="AA10" s="248"/>
      <c r="AB10" s="249"/>
      <c r="AC10" s="64" t="s">
        <v>34</v>
      </c>
    </row>
    <row r="11" spans="2:32" s="51" customFormat="1" ht="23" customHeight="1" x14ac:dyDescent="0.2">
      <c r="C11" s="237"/>
      <c r="D11" s="237"/>
      <c r="E11" s="65" t="s">
        <v>118</v>
      </c>
      <c r="F11" s="266" t="s">
        <v>167</v>
      </c>
      <c r="G11" s="267"/>
      <c r="H11" s="267"/>
      <c r="I11" s="267"/>
      <c r="J11" s="267"/>
      <c r="K11" s="267"/>
      <c r="L11" s="267"/>
      <c r="M11" s="267"/>
      <c r="N11" s="267"/>
      <c r="O11" s="267"/>
      <c r="P11" s="267"/>
      <c r="Q11" s="267"/>
      <c r="R11" s="267"/>
      <c r="S11" s="267"/>
      <c r="T11" s="267"/>
      <c r="U11" s="267"/>
      <c r="V11" s="267"/>
      <c r="W11" s="267"/>
      <c r="X11" s="267"/>
      <c r="Y11" s="268">
        <f>Y9+Y10*0.5</f>
        <v>0</v>
      </c>
      <c r="Z11" s="268"/>
      <c r="AA11" s="268"/>
      <c r="AB11" s="269"/>
      <c r="AC11" s="66" t="s">
        <v>34</v>
      </c>
    </row>
    <row r="12" spans="2:32" s="51" customFormat="1" ht="23" customHeight="1" x14ac:dyDescent="0.2">
      <c r="C12" s="234" t="s">
        <v>121</v>
      </c>
      <c r="D12" s="234"/>
      <c r="E12" s="235"/>
      <c r="F12" s="235"/>
      <c r="G12" s="235"/>
      <c r="H12" s="235"/>
      <c r="I12" s="235"/>
      <c r="J12" s="235"/>
      <c r="K12" s="235"/>
      <c r="L12" s="235"/>
      <c r="M12" s="235"/>
      <c r="N12" s="235"/>
      <c r="O12" s="235"/>
      <c r="P12" s="235"/>
      <c r="Q12" s="235"/>
      <c r="R12" s="235"/>
      <c r="S12" s="235"/>
      <c r="T12" s="235"/>
      <c r="U12" s="235"/>
      <c r="V12" s="235"/>
      <c r="W12" s="235"/>
      <c r="X12" s="235"/>
      <c r="Y12" s="235"/>
      <c r="Z12" s="235"/>
      <c r="AA12" s="235"/>
      <c r="AB12" s="235"/>
      <c r="AC12" s="235"/>
    </row>
    <row r="13" spans="2:32" s="51" customFormat="1" ht="23" customHeight="1" x14ac:dyDescent="0.2">
      <c r="C13" s="273"/>
      <c r="D13" s="274"/>
      <c r="E13" s="53" t="s">
        <v>131</v>
      </c>
      <c r="F13" s="233" t="s">
        <v>168</v>
      </c>
      <c r="G13" s="234"/>
      <c r="H13" s="235"/>
      <c r="I13" s="235"/>
      <c r="J13" s="235"/>
      <c r="K13" s="235"/>
      <c r="L13" s="235"/>
      <c r="M13" s="235"/>
      <c r="N13" s="235"/>
      <c r="O13" s="235"/>
      <c r="P13" s="235"/>
      <c r="Q13" s="235"/>
      <c r="R13" s="235"/>
      <c r="S13" s="235"/>
      <c r="T13" s="235"/>
      <c r="U13" s="235"/>
      <c r="V13" s="235"/>
      <c r="W13" s="235"/>
      <c r="X13" s="235"/>
      <c r="Y13" s="259">
        <f>Y14*2+Y15+Y16+(Y17+Y18)*0.5</f>
        <v>0</v>
      </c>
      <c r="Z13" s="259"/>
      <c r="AA13" s="259"/>
      <c r="AB13" s="260"/>
      <c r="AC13" s="52" t="s">
        <v>34</v>
      </c>
    </row>
    <row r="14" spans="2:32" s="51" customFormat="1" ht="23" customHeight="1" x14ac:dyDescent="0.2">
      <c r="C14" s="273"/>
      <c r="D14" s="274"/>
      <c r="E14" s="236"/>
      <c r="F14" s="236"/>
      <c r="G14" s="236"/>
      <c r="H14" s="242" t="s">
        <v>169</v>
      </c>
      <c r="I14" s="243"/>
      <c r="J14" s="243"/>
      <c r="K14" s="243"/>
      <c r="L14" s="243"/>
      <c r="M14" s="243"/>
      <c r="N14" s="61" t="s">
        <v>130</v>
      </c>
      <c r="O14" s="231" t="s">
        <v>170</v>
      </c>
      <c r="P14" s="231"/>
      <c r="Q14" s="231"/>
      <c r="R14" s="231"/>
      <c r="S14" s="231"/>
      <c r="T14" s="231"/>
      <c r="U14" s="231"/>
      <c r="V14" s="231"/>
      <c r="W14" s="231"/>
      <c r="X14" s="232"/>
      <c r="Y14" s="246"/>
      <c r="Z14" s="246"/>
      <c r="AA14" s="246"/>
      <c r="AB14" s="247"/>
      <c r="AC14" s="62" t="s">
        <v>34</v>
      </c>
    </row>
    <row r="15" spans="2:32" s="51" customFormat="1" ht="23" customHeight="1" x14ac:dyDescent="0.2">
      <c r="C15" s="273"/>
      <c r="D15" s="274"/>
      <c r="E15" s="237"/>
      <c r="F15" s="237"/>
      <c r="G15" s="237"/>
      <c r="H15" s="240"/>
      <c r="I15" s="241"/>
      <c r="J15" s="241"/>
      <c r="K15" s="241"/>
      <c r="L15" s="241"/>
      <c r="M15" s="241"/>
      <c r="N15" s="63" t="s">
        <v>132</v>
      </c>
      <c r="O15" s="229" t="s">
        <v>171</v>
      </c>
      <c r="P15" s="229"/>
      <c r="Q15" s="229"/>
      <c r="R15" s="229"/>
      <c r="S15" s="229"/>
      <c r="T15" s="229"/>
      <c r="U15" s="229"/>
      <c r="V15" s="229"/>
      <c r="W15" s="229"/>
      <c r="X15" s="230"/>
      <c r="Y15" s="248"/>
      <c r="Z15" s="248"/>
      <c r="AA15" s="248"/>
      <c r="AB15" s="249"/>
      <c r="AC15" s="64" t="s">
        <v>34</v>
      </c>
    </row>
    <row r="16" spans="2:32" s="51" customFormat="1" ht="23" customHeight="1" x14ac:dyDescent="0.2">
      <c r="C16" s="273"/>
      <c r="D16" s="274"/>
      <c r="E16" s="237"/>
      <c r="F16" s="237"/>
      <c r="G16" s="237"/>
      <c r="H16" s="238" t="s">
        <v>68</v>
      </c>
      <c r="I16" s="239"/>
      <c r="J16" s="239"/>
      <c r="K16" s="239"/>
      <c r="L16" s="239"/>
      <c r="M16" s="239"/>
      <c r="N16" s="63" t="s">
        <v>133</v>
      </c>
      <c r="O16" s="229" t="s">
        <v>170</v>
      </c>
      <c r="P16" s="229"/>
      <c r="Q16" s="229"/>
      <c r="R16" s="229"/>
      <c r="S16" s="229"/>
      <c r="T16" s="229"/>
      <c r="U16" s="229"/>
      <c r="V16" s="229"/>
      <c r="W16" s="229"/>
      <c r="X16" s="230"/>
      <c r="Y16" s="248"/>
      <c r="Z16" s="248"/>
      <c r="AA16" s="248"/>
      <c r="AB16" s="249"/>
      <c r="AC16" s="64" t="s">
        <v>34</v>
      </c>
    </row>
    <row r="17" spans="3:29" s="51" customFormat="1" ht="23" customHeight="1" x14ac:dyDescent="0.2">
      <c r="C17" s="273"/>
      <c r="D17" s="274"/>
      <c r="E17" s="237"/>
      <c r="F17" s="237"/>
      <c r="G17" s="237"/>
      <c r="H17" s="240"/>
      <c r="I17" s="241"/>
      <c r="J17" s="241"/>
      <c r="K17" s="241"/>
      <c r="L17" s="241"/>
      <c r="M17" s="241"/>
      <c r="N17" s="63" t="s">
        <v>119</v>
      </c>
      <c r="O17" s="229" t="s">
        <v>171</v>
      </c>
      <c r="P17" s="229"/>
      <c r="Q17" s="229"/>
      <c r="R17" s="229"/>
      <c r="S17" s="229"/>
      <c r="T17" s="229"/>
      <c r="U17" s="229"/>
      <c r="V17" s="229"/>
      <c r="W17" s="229"/>
      <c r="X17" s="230"/>
      <c r="Y17" s="248"/>
      <c r="Z17" s="248"/>
      <c r="AA17" s="248"/>
      <c r="AB17" s="249"/>
      <c r="AC17" s="64" t="s">
        <v>34</v>
      </c>
    </row>
    <row r="18" spans="3:29" s="51" customFormat="1" ht="23" customHeight="1" x14ac:dyDescent="0.2">
      <c r="C18" s="273"/>
      <c r="D18" s="274"/>
      <c r="E18" s="237"/>
      <c r="F18" s="237"/>
      <c r="G18" s="237"/>
      <c r="H18" s="244" t="s">
        <v>69</v>
      </c>
      <c r="I18" s="245"/>
      <c r="J18" s="245"/>
      <c r="K18" s="245"/>
      <c r="L18" s="245"/>
      <c r="M18" s="245"/>
      <c r="N18" s="65" t="s">
        <v>120</v>
      </c>
      <c r="O18" s="245" t="s">
        <v>170</v>
      </c>
      <c r="P18" s="245"/>
      <c r="Q18" s="245"/>
      <c r="R18" s="245"/>
      <c r="S18" s="245"/>
      <c r="T18" s="245"/>
      <c r="U18" s="245"/>
      <c r="V18" s="245"/>
      <c r="W18" s="245"/>
      <c r="X18" s="266"/>
      <c r="Y18" s="250"/>
      <c r="Z18" s="250"/>
      <c r="AA18" s="250"/>
      <c r="AB18" s="251"/>
      <c r="AC18" s="66" t="s">
        <v>34</v>
      </c>
    </row>
    <row r="19" spans="3:29" s="51" customFormat="1" ht="23" customHeight="1" x14ac:dyDescent="0.2">
      <c r="C19" s="273"/>
      <c r="D19" s="274"/>
      <c r="E19" s="53" t="s">
        <v>134</v>
      </c>
      <c r="F19" s="233" t="s">
        <v>182</v>
      </c>
      <c r="G19" s="234"/>
      <c r="H19" s="235"/>
      <c r="I19" s="235"/>
      <c r="J19" s="235"/>
      <c r="K19" s="235"/>
      <c r="L19" s="235"/>
      <c r="M19" s="235"/>
      <c r="N19" s="235"/>
      <c r="O19" s="235"/>
      <c r="P19" s="235"/>
      <c r="Q19" s="235"/>
      <c r="R19" s="235"/>
      <c r="S19" s="235"/>
      <c r="T19" s="235"/>
      <c r="U19" s="235"/>
      <c r="V19" s="235"/>
      <c r="W19" s="235"/>
      <c r="X19" s="235"/>
      <c r="Y19" s="259">
        <f>Y20*2+Y21+Y22+(Y23+Y24)*0.5</f>
        <v>0</v>
      </c>
      <c r="Z19" s="259"/>
      <c r="AA19" s="259"/>
      <c r="AB19" s="260"/>
      <c r="AC19" s="52" t="s">
        <v>34</v>
      </c>
    </row>
    <row r="20" spans="3:29" s="51" customFormat="1" ht="23" customHeight="1" x14ac:dyDescent="0.2">
      <c r="C20" s="273"/>
      <c r="D20" s="274"/>
      <c r="E20" s="236"/>
      <c r="F20" s="236"/>
      <c r="G20" s="236"/>
      <c r="H20" s="242" t="s">
        <v>169</v>
      </c>
      <c r="I20" s="243"/>
      <c r="J20" s="243"/>
      <c r="K20" s="243"/>
      <c r="L20" s="243"/>
      <c r="M20" s="243"/>
      <c r="N20" s="61" t="s">
        <v>135</v>
      </c>
      <c r="O20" s="231" t="s">
        <v>170</v>
      </c>
      <c r="P20" s="231"/>
      <c r="Q20" s="231"/>
      <c r="R20" s="231"/>
      <c r="S20" s="231"/>
      <c r="T20" s="231"/>
      <c r="U20" s="231"/>
      <c r="V20" s="231"/>
      <c r="W20" s="231"/>
      <c r="X20" s="232"/>
      <c r="Y20" s="246"/>
      <c r="Z20" s="246"/>
      <c r="AA20" s="246"/>
      <c r="AB20" s="247"/>
      <c r="AC20" s="62" t="s">
        <v>34</v>
      </c>
    </row>
    <row r="21" spans="3:29" s="51" customFormat="1" ht="23" customHeight="1" x14ac:dyDescent="0.2">
      <c r="C21" s="273"/>
      <c r="D21" s="274"/>
      <c r="E21" s="237"/>
      <c r="F21" s="237"/>
      <c r="G21" s="237"/>
      <c r="H21" s="240"/>
      <c r="I21" s="241"/>
      <c r="J21" s="241"/>
      <c r="K21" s="241"/>
      <c r="L21" s="241"/>
      <c r="M21" s="241"/>
      <c r="N21" s="63" t="s">
        <v>136</v>
      </c>
      <c r="O21" s="229" t="s">
        <v>171</v>
      </c>
      <c r="P21" s="229"/>
      <c r="Q21" s="229"/>
      <c r="R21" s="229"/>
      <c r="S21" s="229"/>
      <c r="T21" s="229"/>
      <c r="U21" s="229"/>
      <c r="V21" s="229"/>
      <c r="W21" s="229"/>
      <c r="X21" s="230"/>
      <c r="Y21" s="248"/>
      <c r="Z21" s="248"/>
      <c r="AA21" s="248"/>
      <c r="AB21" s="249"/>
      <c r="AC21" s="64" t="s">
        <v>34</v>
      </c>
    </row>
    <row r="22" spans="3:29" s="51" customFormat="1" ht="23" customHeight="1" x14ac:dyDescent="0.2">
      <c r="C22" s="273"/>
      <c r="D22" s="274"/>
      <c r="E22" s="237"/>
      <c r="F22" s="237"/>
      <c r="G22" s="237"/>
      <c r="H22" s="238" t="s">
        <v>68</v>
      </c>
      <c r="I22" s="239"/>
      <c r="J22" s="239"/>
      <c r="K22" s="239"/>
      <c r="L22" s="239"/>
      <c r="M22" s="239"/>
      <c r="N22" s="63" t="s">
        <v>137</v>
      </c>
      <c r="O22" s="229" t="s">
        <v>170</v>
      </c>
      <c r="P22" s="229"/>
      <c r="Q22" s="229"/>
      <c r="R22" s="229"/>
      <c r="S22" s="229"/>
      <c r="T22" s="229"/>
      <c r="U22" s="229"/>
      <c r="V22" s="229"/>
      <c r="W22" s="229"/>
      <c r="X22" s="230"/>
      <c r="Y22" s="248"/>
      <c r="Z22" s="248"/>
      <c r="AA22" s="248"/>
      <c r="AB22" s="249"/>
      <c r="AC22" s="64" t="s">
        <v>34</v>
      </c>
    </row>
    <row r="23" spans="3:29" s="51" customFormat="1" ht="23" customHeight="1" x14ac:dyDescent="0.2">
      <c r="C23" s="273"/>
      <c r="D23" s="274"/>
      <c r="E23" s="237"/>
      <c r="F23" s="237"/>
      <c r="G23" s="237"/>
      <c r="H23" s="240"/>
      <c r="I23" s="241"/>
      <c r="J23" s="241"/>
      <c r="K23" s="241"/>
      <c r="L23" s="241"/>
      <c r="M23" s="241"/>
      <c r="N23" s="63" t="s">
        <v>122</v>
      </c>
      <c r="O23" s="229" t="s">
        <v>171</v>
      </c>
      <c r="P23" s="229"/>
      <c r="Q23" s="229"/>
      <c r="R23" s="229"/>
      <c r="S23" s="229"/>
      <c r="T23" s="229"/>
      <c r="U23" s="229"/>
      <c r="V23" s="229"/>
      <c r="W23" s="229"/>
      <c r="X23" s="230"/>
      <c r="Y23" s="248"/>
      <c r="Z23" s="248"/>
      <c r="AA23" s="248"/>
      <c r="AB23" s="249"/>
      <c r="AC23" s="64" t="s">
        <v>34</v>
      </c>
    </row>
    <row r="24" spans="3:29" s="51" customFormat="1" ht="23" customHeight="1" x14ac:dyDescent="0.2">
      <c r="C24" s="273"/>
      <c r="D24" s="274"/>
      <c r="E24" s="237"/>
      <c r="F24" s="237"/>
      <c r="G24" s="237"/>
      <c r="H24" s="244" t="s">
        <v>69</v>
      </c>
      <c r="I24" s="245"/>
      <c r="J24" s="245"/>
      <c r="K24" s="245"/>
      <c r="L24" s="245"/>
      <c r="M24" s="245"/>
      <c r="N24" s="65" t="s">
        <v>123</v>
      </c>
      <c r="O24" s="245" t="s">
        <v>170</v>
      </c>
      <c r="P24" s="245"/>
      <c r="Q24" s="245"/>
      <c r="R24" s="245"/>
      <c r="S24" s="245"/>
      <c r="T24" s="245"/>
      <c r="U24" s="245"/>
      <c r="V24" s="245"/>
      <c r="W24" s="245"/>
      <c r="X24" s="266"/>
      <c r="Y24" s="250"/>
      <c r="Z24" s="250"/>
      <c r="AA24" s="250"/>
      <c r="AB24" s="251"/>
      <c r="AC24" s="66" t="s">
        <v>34</v>
      </c>
    </row>
    <row r="25" spans="3:29" s="51" customFormat="1" ht="23" customHeight="1" x14ac:dyDescent="0.2">
      <c r="C25" s="273"/>
      <c r="D25" s="274"/>
      <c r="E25" s="53" t="s">
        <v>124</v>
      </c>
      <c r="F25" s="233" t="s">
        <v>183</v>
      </c>
      <c r="G25" s="234"/>
      <c r="H25" s="235"/>
      <c r="I25" s="235"/>
      <c r="J25" s="235"/>
      <c r="K25" s="235"/>
      <c r="L25" s="235"/>
      <c r="M25" s="235"/>
      <c r="N25" s="235"/>
      <c r="O25" s="235"/>
      <c r="P25" s="235"/>
      <c r="Q25" s="235"/>
      <c r="R25" s="235"/>
      <c r="S25" s="235"/>
      <c r="T25" s="235"/>
      <c r="U25" s="235"/>
      <c r="V25" s="235"/>
      <c r="W25" s="235"/>
      <c r="X25" s="235"/>
      <c r="Y25" s="259">
        <f>Y26+Y27+Y28*0.5</f>
        <v>0</v>
      </c>
      <c r="Z25" s="259"/>
      <c r="AA25" s="259"/>
      <c r="AB25" s="260"/>
      <c r="AC25" s="52" t="s">
        <v>34</v>
      </c>
    </row>
    <row r="26" spans="3:29" s="51" customFormat="1" ht="23" customHeight="1" x14ac:dyDescent="0.2">
      <c r="C26" s="273"/>
      <c r="D26" s="274"/>
      <c r="E26" s="236"/>
      <c r="F26" s="236"/>
      <c r="G26" s="236"/>
      <c r="H26" s="61" t="s">
        <v>125</v>
      </c>
      <c r="I26" s="232" t="s">
        <v>161</v>
      </c>
      <c r="J26" s="255"/>
      <c r="K26" s="255"/>
      <c r="L26" s="255"/>
      <c r="M26" s="255"/>
      <c r="N26" s="255"/>
      <c r="O26" s="255"/>
      <c r="P26" s="255"/>
      <c r="Q26" s="255"/>
      <c r="R26" s="255"/>
      <c r="S26" s="255"/>
      <c r="T26" s="255"/>
      <c r="U26" s="255"/>
      <c r="V26" s="255"/>
      <c r="W26" s="255"/>
      <c r="X26" s="255"/>
      <c r="Y26" s="246"/>
      <c r="Z26" s="246"/>
      <c r="AA26" s="246"/>
      <c r="AB26" s="247"/>
      <c r="AC26" s="62" t="s">
        <v>34</v>
      </c>
    </row>
    <row r="27" spans="3:29" s="51" customFormat="1" ht="23" customHeight="1" x14ac:dyDescent="0.2">
      <c r="C27" s="273"/>
      <c r="D27" s="274"/>
      <c r="E27" s="237"/>
      <c r="F27" s="237"/>
      <c r="G27" s="237"/>
      <c r="H27" s="63" t="s">
        <v>126</v>
      </c>
      <c r="I27" s="230" t="s">
        <v>162</v>
      </c>
      <c r="J27" s="254"/>
      <c r="K27" s="254"/>
      <c r="L27" s="254"/>
      <c r="M27" s="254"/>
      <c r="N27" s="254"/>
      <c r="O27" s="254"/>
      <c r="P27" s="254"/>
      <c r="Q27" s="254"/>
      <c r="R27" s="254"/>
      <c r="S27" s="254"/>
      <c r="T27" s="254"/>
      <c r="U27" s="254"/>
      <c r="V27" s="254"/>
      <c r="W27" s="254"/>
      <c r="X27" s="254"/>
      <c r="Y27" s="248"/>
      <c r="Z27" s="248"/>
      <c r="AA27" s="248"/>
      <c r="AB27" s="249"/>
      <c r="AC27" s="64" t="s">
        <v>34</v>
      </c>
    </row>
    <row r="28" spans="3:29" s="51" customFormat="1" ht="23" customHeight="1" x14ac:dyDescent="0.2">
      <c r="C28" s="275"/>
      <c r="D28" s="276"/>
      <c r="E28" s="237"/>
      <c r="F28" s="237"/>
      <c r="G28" s="237"/>
      <c r="H28" s="65" t="s">
        <v>127</v>
      </c>
      <c r="I28" s="266" t="s">
        <v>160</v>
      </c>
      <c r="J28" s="267"/>
      <c r="K28" s="267"/>
      <c r="L28" s="267"/>
      <c r="M28" s="267"/>
      <c r="N28" s="267"/>
      <c r="O28" s="267"/>
      <c r="P28" s="267"/>
      <c r="Q28" s="267"/>
      <c r="R28" s="267"/>
      <c r="S28" s="267"/>
      <c r="T28" s="267"/>
      <c r="U28" s="267"/>
      <c r="V28" s="267"/>
      <c r="W28" s="267"/>
      <c r="X28" s="267"/>
      <c r="Y28" s="250"/>
      <c r="Z28" s="250"/>
      <c r="AA28" s="250"/>
      <c r="AB28" s="251"/>
      <c r="AC28" s="66" t="s">
        <v>34</v>
      </c>
    </row>
    <row r="29" spans="3:29" s="51" customFormat="1" ht="23" customHeight="1" x14ac:dyDescent="0.2">
      <c r="C29" s="53" t="s">
        <v>128</v>
      </c>
      <c r="D29" s="100" t="s">
        <v>172</v>
      </c>
      <c r="E29" s="263"/>
      <c r="F29" s="263"/>
      <c r="G29" s="263"/>
      <c r="H29" s="263"/>
      <c r="I29" s="263"/>
      <c r="J29" s="263"/>
      <c r="K29" s="263"/>
      <c r="L29" s="263"/>
      <c r="M29" s="263"/>
      <c r="N29" s="263"/>
      <c r="O29" s="263"/>
      <c r="P29" s="263"/>
      <c r="Q29" s="263"/>
      <c r="R29" s="263"/>
      <c r="S29" s="263"/>
      <c r="T29" s="263"/>
      <c r="U29" s="263"/>
      <c r="V29" s="263"/>
      <c r="W29" s="263"/>
      <c r="X29" s="265"/>
      <c r="Y29" s="259">
        <f>Y13+Y19+Y25</f>
        <v>0</v>
      </c>
      <c r="Z29" s="261"/>
      <c r="AA29" s="261"/>
      <c r="AB29" s="262"/>
      <c r="AC29" s="52" t="s">
        <v>34</v>
      </c>
    </row>
    <row r="30" spans="3:29" s="51" customFormat="1" ht="23" customHeight="1" x14ac:dyDescent="0.2">
      <c r="C30" s="236"/>
      <c r="D30" s="236"/>
      <c r="E30" s="54" t="s">
        <v>129</v>
      </c>
      <c r="F30" s="256" t="s">
        <v>146</v>
      </c>
      <c r="G30" s="256"/>
      <c r="H30" s="256"/>
      <c r="I30" s="256"/>
      <c r="J30" s="256"/>
      <c r="K30" s="256"/>
      <c r="L30" s="256"/>
      <c r="M30" s="256"/>
      <c r="N30" s="256"/>
      <c r="O30" s="256"/>
      <c r="P30" s="256"/>
      <c r="Q30" s="256"/>
      <c r="R30" s="256"/>
      <c r="S30" s="256"/>
      <c r="T30" s="256"/>
      <c r="U30" s="256"/>
      <c r="V30" s="256"/>
      <c r="W30" s="256"/>
      <c r="X30" s="257"/>
      <c r="Y30" s="287" t="str">
        <f>IF(Y29&gt;=2,"適","否")</f>
        <v>否</v>
      </c>
      <c r="Z30" s="287"/>
      <c r="AA30" s="287"/>
      <c r="AB30" s="287"/>
      <c r="AC30" s="287"/>
    </row>
    <row r="31" spans="3:29" s="51" customFormat="1" ht="23" customHeight="1" x14ac:dyDescent="0.2">
      <c r="C31" s="53" t="s">
        <v>141</v>
      </c>
      <c r="D31" s="233" t="s">
        <v>157</v>
      </c>
      <c r="E31" s="235"/>
      <c r="F31" s="235"/>
      <c r="G31" s="235"/>
      <c r="H31" s="235"/>
      <c r="I31" s="235"/>
      <c r="J31" s="235"/>
      <c r="K31" s="235"/>
      <c r="L31" s="235"/>
      <c r="M31" s="235"/>
      <c r="N31" s="235"/>
      <c r="O31" s="235"/>
      <c r="P31" s="235"/>
      <c r="Q31" s="235"/>
      <c r="R31" s="235"/>
      <c r="S31" s="235"/>
      <c r="T31" s="235"/>
      <c r="U31" s="235"/>
      <c r="V31" s="235"/>
      <c r="W31" s="235"/>
      <c r="X31" s="235"/>
      <c r="Y31" s="285" t="e">
        <f>(Y29/Y11)*100</f>
        <v>#DIV/0!</v>
      </c>
      <c r="Z31" s="285"/>
      <c r="AA31" s="285"/>
      <c r="AB31" s="286"/>
      <c r="AC31" s="49" t="s">
        <v>35</v>
      </c>
    </row>
    <row r="32" spans="3:29" s="51" customFormat="1" ht="23" customHeight="1" x14ac:dyDescent="0.2">
      <c r="C32" s="273"/>
      <c r="D32" s="274"/>
      <c r="E32" s="67" t="s">
        <v>142</v>
      </c>
      <c r="F32" s="277" t="s">
        <v>144</v>
      </c>
      <c r="G32" s="277"/>
      <c r="H32" s="277"/>
      <c r="I32" s="277"/>
      <c r="J32" s="277"/>
      <c r="K32" s="277"/>
      <c r="L32" s="277"/>
      <c r="M32" s="277"/>
      <c r="N32" s="277"/>
      <c r="O32" s="277"/>
      <c r="P32" s="277"/>
      <c r="Q32" s="277"/>
      <c r="R32" s="277"/>
      <c r="S32" s="277"/>
      <c r="T32" s="277"/>
      <c r="U32" s="277"/>
      <c r="V32" s="277"/>
      <c r="W32" s="277"/>
      <c r="X32" s="278"/>
      <c r="Y32" s="284" t="e">
        <f>IF(Y31&gt;=Y7*2,"適","否")</f>
        <v>#DIV/0!</v>
      </c>
      <c r="Z32" s="284"/>
      <c r="AA32" s="284"/>
      <c r="AB32" s="284"/>
      <c r="AC32" s="284"/>
    </row>
    <row r="33" spans="2:29" s="51" customFormat="1" ht="23" customHeight="1" x14ac:dyDescent="0.2">
      <c r="C33" s="275"/>
      <c r="D33" s="276"/>
      <c r="E33" s="68" t="s">
        <v>143</v>
      </c>
      <c r="F33" s="281" t="s">
        <v>149</v>
      </c>
      <c r="G33" s="281"/>
      <c r="H33" s="281"/>
      <c r="I33" s="281"/>
      <c r="J33" s="281"/>
      <c r="K33" s="281"/>
      <c r="L33" s="281"/>
      <c r="M33" s="281"/>
      <c r="N33" s="281"/>
      <c r="O33" s="281"/>
      <c r="P33" s="281"/>
      <c r="Q33" s="281"/>
      <c r="R33" s="281"/>
      <c r="S33" s="281"/>
      <c r="T33" s="281"/>
      <c r="U33" s="281"/>
      <c r="V33" s="281"/>
      <c r="W33" s="281"/>
      <c r="X33" s="282"/>
      <c r="Y33" s="283" t="e">
        <f>IF(Y31&gt;=21.6,"8倍以上",IF(Y31&gt;=10.8,"4倍以上8倍未満",IF(Y31&gt;=5.4,"2倍以上4倍未満","否")))</f>
        <v>#DIV/0!</v>
      </c>
      <c r="Z33" s="283"/>
      <c r="AA33" s="283"/>
      <c r="AB33" s="283"/>
      <c r="AC33" s="283"/>
    </row>
    <row r="34" spans="2:29" s="51" customFormat="1" ht="20" customHeight="1" x14ac:dyDescent="0.2"/>
    <row r="35" spans="2:29" s="51" customFormat="1" ht="20" customHeight="1" x14ac:dyDescent="0.2">
      <c r="B35" s="51" t="s">
        <v>140</v>
      </c>
    </row>
    <row r="36" spans="2:29" s="51" customFormat="1" ht="23" customHeight="1" x14ac:dyDescent="0.2">
      <c r="C36" s="53" t="s">
        <v>145</v>
      </c>
      <c r="D36" s="233" t="s">
        <v>173</v>
      </c>
      <c r="E36" s="234"/>
      <c r="F36" s="234"/>
      <c r="G36" s="234"/>
      <c r="H36" s="234"/>
      <c r="I36" s="234"/>
      <c r="J36" s="234"/>
      <c r="K36" s="234"/>
      <c r="L36" s="234"/>
      <c r="M36" s="234"/>
      <c r="N36" s="234"/>
      <c r="O36" s="234"/>
      <c r="P36" s="234"/>
      <c r="Q36" s="234"/>
      <c r="R36" s="234"/>
      <c r="S36" s="234"/>
      <c r="T36" s="234"/>
      <c r="U36" s="234"/>
      <c r="V36" s="234"/>
      <c r="W36" s="234"/>
      <c r="X36" s="234"/>
      <c r="Y36" s="261">
        <f>SUM(Y14:AB18)+SUM(Y20:AB24)+SUM(Y26:AB28)</f>
        <v>0</v>
      </c>
      <c r="Z36" s="261"/>
      <c r="AA36" s="261"/>
      <c r="AB36" s="262"/>
      <c r="AC36" s="149" t="s">
        <v>34</v>
      </c>
    </row>
    <row r="37" spans="2:29" s="51" customFormat="1" ht="23" customHeight="1" x14ac:dyDescent="0.2">
      <c r="C37" s="57"/>
      <c r="D37" s="271" t="s">
        <v>163</v>
      </c>
      <c r="E37" s="271"/>
      <c r="F37" s="271"/>
      <c r="G37" s="271"/>
      <c r="H37" s="271"/>
      <c r="I37" s="271"/>
      <c r="J37" s="271"/>
      <c r="K37" s="271"/>
      <c r="L37" s="271"/>
      <c r="M37" s="271"/>
      <c r="N37" s="271"/>
      <c r="O37" s="271"/>
      <c r="P37" s="271"/>
      <c r="Q37" s="271"/>
      <c r="R37" s="271"/>
      <c r="S37" s="271"/>
      <c r="T37" s="271"/>
      <c r="U37" s="271"/>
      <c r="V37" s="271"/>
      <c r="W37" s="271"/>
      <c r="X37" s="272"/>
      <c r="Y37" s="261"/>
      <c r="Z37" s="261"/>
      <c r="AA37" s="261"/>
      <c r="AB37" s="262"/>
      <c r="AC37" s="149"/>
    </row>
    <row r="38" spans="2:29" s="51" customFormat="1" ht="23" customHeight="1" x14ac:dyDescent="0.2">
      <c r="C38" s="53" t="s">
        <v>147</v>
      </c>
      <c r="D38" s="279" t="s">
        <v>174</v>
      </c>
      <c r="E38" s="280"/>
      <c r="F38" s="280"/>
      <c r="G38" s="280"/>
      <c r="H38" s="280"/>
      <c r="I38" s="280"/>
      <c r="J38" s="280"/>
      <c r="K38" s="280"/>
      <c r="L38" s="280"/>
      <c r="M38" s="280"/>
      <c r="N38" s="280"/>
      <c r="O38" s="280"/>
      <c r="P38" s="280"/>
      <c r="Q38" s="280"/>
      <c r="R38" s="280"/>
      <c r="S38" s="280"/>
      <c r="T38" s="280"/>
      <c r="U38" s="280"/>
      <c r="V38" s="280"/>
      <c r="W38" s="280"/>
      <c r="X38" s="280"/>
      <c r="Y38" s="261">
        <f>Y14+Y16+Y18+Y20+Y22+Y24+Y26+Y27+Y28</f>
        <v>0</v>
      </c>
      <c r="Z38" s="261"/>
      <c r="AA38" s="261"/>
      <c r="AB38" s="262"/>
      <c r="AC38" s="149" t="s">
        <v>34</v>
      </c>
    </row>
    <row r="39" spans="2:29" s="51" customFormat="1" ht="23" customHeight="1" x14ac:dyDescent="0.2">
      <c r="C39" s="57"/>
      <c r="D39" s="271" t="s">
        <v>164</v>
      </c>
      <c r="E39" s="271"/>
      <c r="F39" s="271"/>
      <c r="G39" s="271"/>
      <c r="H39" s="271"/>
      <c r="I39" s="271"/>
      <c r="J39" s="271"/>
      <c r="K39" s="271"/>
      <c r="L39" s="271"/>
      <c r="M39" s="271"/>
      <c r="N39" s="271"/>
      <c r="O39" s="271"/>
      <c r="P39" s="271"/>
      <c r="Q39" s="271"/>
      <c r="R39" s="271"/>
      <c r="S39" s="271"/>
      <c r="T39" s="271"/>
      <c r="U39" s="271"/>
      <c r="V39" s="271"/>
      <c r="W39" s="271"/>
      <c r="X39" s="272"/>
      <c r="Y39" s="261"/>
      <c r="Z39" s="261"/>
      <c r="AA39" s="261"/>
      <c r="AB39" s="262"/>
      <c r="AC39" s="149"/>
    </row>
    <row r="40" spans="2:29" s="51" customFormat="1" ht="23" customHeight="1" x14ac:dyDescent="0.2">
      <c r="C40" s="55" t="s">
        <v>148</v>
      </c>
      <c r="D40" s="279" t="s">
        <v>158</v>
      </c>
      <c r="E40" s="280"/>
      <c r="F40" s="280"/>
      <c r="G40" s="280"/>
      <c r="H40" s="280"/>
      <c r="I40" s="280"/>
      <c r="J40" s="280"/>
      <c r="K40" s="280"/>
      <c r="L40" s="280"/>
      <c r="M40" s="280"/>
      <c r="N40" s="280"/>
      <c r="O40" s="280"/>
      <c r="P40" s="280"/>
      <c r="Q40" s="280"/>
      <c r="R40" s="280"/>
      <c r="S40" s="280"/>
      <c r="T40" s="280"/>
      <c r="U40" s="280"/>
      <c r="V40" s="280"/>
      <c r="W40" s="280"/>
      <c r="X40" s="280"/>
      <c r="Y40" s="285" t="e">
        <f>Y38/Y36*100</f>
        <v>#DIV/0!</v>
      </c>
      <c r="Z40" s="285"/>
      <c r="AA40" s="285"/>
      <c r="AB40" s="286"/>
      <c r="AC40" s="50" t="s">
        <v>35</v>
      </c>
    </row>
    <row r="41" spans="2:29" s="51" customFormat="1" ht="23" customHeight="1" x14ac:dyDescent="0.2">
      <c r="C41" s="56"/>
      <c r="D41" s="270" t="s">
        <v>151</v>
      </c>
      <c r="E41" s="270"/>
      <c r="F41" s="270"/>
      <c r="G41" s="270"/>
      <c r="H41" s="270"/>
      <c r="I41" s="270"/>
      <c r="J41" s="270"/>
      <c r="K41" s="270"/>
      <c r="L41" s="270"/>
      <c r="M41" s="270"/>
      <c r="N41" s="270"/>
      <c r="O41" s="270"/>
      <c r="P41" s="270"/>
      <c r="Q41" s="270"/>
      <c r="R41" s="270"/>
      <c r="S41" s="270"/>
      <c r="T41" s="270"/>
      <c r="U41" s="270"/>
      <c r="V41" s="270"/>
      <c r="W41" s="270"/>
      <c r="X41" s="270"/>
      <c r="Y41" s="288" t="e">
        <f>IF(Y40&gt;=50,"1/2以上","1/2未満")</f>
        <v>#DIV/0!</v>
      </c>
      <c r="Z41" s="288"/>
      <c r="AA41" s="288"/>
      <c r="AB41" s="288"/>
      <c r="AC41" s="288"/>
    </row>
    <row r="42" spans="2:29" s="51" customFormat="1" ht="23" customHeight="1" x14ac:dyDescent="0.2">
      <c r="C42" s="54" t="s">
        <v>150</v>
      </c>
      <c r="D42" s="257" t="s">
        <v>159</v>
      </c>
      <c r="E42" s="270"/>
      <c r="F42" s="270"/>
      <c r="G42" s="270"/>
      <c r="H42" s="270"/>
      <c r="I42" s="270"/>
      <c r="J42" s="270"/>
      <c r="K42" s="270"/>
      <c r="L42" s="270"/>
      <c r="M42" s="270"/>
      <c r="N42" s="270"/>
      <c r="O42" s="270"/>
      <c r="P42" s="270"/>
      <c r="Q42" s="270"/>
      <c r="R42" s="270"/>
      <c r="S42" s="270"/>
      <c r="T42" s="270"/>
      <c r="U42" s="270"/>
      <c r="V42" s="270"/>
      <c r="W42" s="270"/>
      <c r="X42" s="270"/>
      <c r="Y42" s="258" t="e">
        <f>IF(AND(Y33="8倍以上",Y41="1/2以上"),3,IF(AND(Y33="8倍以上",Y41="1/2未満"),2,IF(AND(Y33="4倍以上8倍未満",Y41="1/2以上"),2,IF(AND(Y33="4倍以上8倍未満",Y41="1/2未満"),1,IF(Y33="2倍以上4倍未満",1,"否")))))</f>
        <v>#DIV/0!</v>
      </c>
      <c r="Z42" s="258"/>
      <c r="AA42" s="258"/>
      <c r="AB42" s="258"/>
      <c r="AC42" s="258"/>
    </row>
    <row r="43" spans="2:29" s="51" customFormat="1" ht="20" customHeight="1" x14ac:dyDescent="0.2"/>
    <row r="44" spans="2:29" s="51" customFormat="1" ht="20" customHeight="1" x14ac:dyDescent="0.2"/>
    <row r="45" spans="2:29" s="51" customFormat="1" ht="20" customHeight="1" x14ac:dyDescent="0.2"/>
    <row r="46" spans="2:29" s="51" customFormat="1" ht="20" customHeight="1" x14ac:dyDescent="0.2"/>
    <row r="47" spans="2:29" s="51" customFormat="1" ht="20" customHeight="1" x14ac:dyDescent="0.2"/>
    <row r="48" spans="2:29" s="51" customFormat="1" ht="20" customHeight="1" x14ac:dyDescent="0.2"/>
    <row r="49" s="51" customFormat="1" ht="20" customHeight="1" x14ac:dyDescent="0.2"/>
    <row r="50" s="51" customFormat="1" ht="20" customHeight="1" x14ac:dyDescent="0.2"/>
    <row r="51" s="51" customFormat="1" ht="20" customHeight="1" x14ac:dyDescent="0.2"/>
  </sheetData>
  <mergeCells count="82">
    <mergeCell ref="D40:X40"/>
    <mergeCell ref="Y40:AB40"/>
    <mergeCell ref="D41:X41"/>
    <mergeCell ref="D38:X38"/>
    <mergeCell ref="D39:X39"/>
    <mergeCell ref="O18:X18"/>
    <mergeCell ref="C32:D33"/>
    <mergeCell ref="Y38:AB39"/>
    <mergeCell ref="F33:X33"/>
    <mergeCell ref="Y33:AC33"/>
    <mergeCell ref="Y32:AC32"/>
    <mergeCell ref="H20:M21"/>
    <mergeCell ref="H22:M23"/>
    <mergeCell ref="Y31:AB31"/>
    <mergeCell ref="Y30:AC30"/>
    <mergeCell ref="Y25:AB25"/>
    <mergeCell ref="I28:X28"/>
    <mergeCell ref="AC38:AC39"/>
    <mergeCell ref="D42:X42"/>
    <mergeCell ref="E26:G28"/>
    <mergeCell ref="E20:G24"/>
    <mergeCell ref="D36:X36"/>
    <mergeCell ref="D37:X37"/>
    <mergeCell ref="C13:D28"/>
    <mergeCell ref="D29:X29"/>
    <mergeCell ref="F19:X19"/>
    <mergeCell ref="O21:X21"/>
    <mergeCell ref="O20:X20"/>
    <mergeCell ref="O23:X23"/>
    <mergeCell ref="O22:X22"/>
    <mergeCell ref="H24:M24"/>
    <mergeCell ref="O24:X24"/>
    <mergeCell ref="F32:X32"/>
    <mergeCell ref="D31:X31"/>
    <mergeCell ref="D7:H7"/>
    <mergeCell ref="I7:M7"/>
    <mergeCell ref="N7:X7"/>
    <mergeCell ref="C9:D11"/>
    <mergeCell ref="Y13:AB13"/>
    <mergeCell ref="C8:AC8"/>
    <mergeCell ref="C12:AC12"/>
    <mergeCell ref="F11:X11"/>
    <mergeCell ref="F10:X10"/>
    <mergeCell ref="F9:X9"/>
    <mergeCell ref="Y9:AB9"/>
    <mergeCell ref="Y10:AB10"/>
    <mergeCell ref="Y11:AB11"/>
    <mergeCell ref="Y42:AC42"/>
    <mergeCell ref="Y19:AB19"/>
    <mergeCell ref="Y20:AB20"/>
    <mergeCell ref="Y21:AB21"/>
    <mergeCell ref="Y22:AB22"/>
    <mergeCell ref="Y23:AB23"/>
    <mergeCell ref="Y26:AB26"/>
    <mergeCell ref="Y27:AB27"/>
    <mergeCell ref="Y28:AB28"/>
    <mergeCell ref="Y29:AB29"/>
    <mergeCell ref="Y24:AB24"/>
    <mergeCell ref="Y36:AB37"/>
    <mergeCell ref="AC36:AC37"/>
    <mergeCell ref="Y41:AC41"/>
    <mergeCell ref="I27:X27"/>
    <mergeCell ref="I26:X26"/>
    <mergeCell ref="F25:X25"/>
    <mergeCell ref="C30:D30"/>
    <mergeCell ref="F30:X30"/>
    <mergeCell ref="B4:AD4"/>
    <mergeCell ref="O16:X16"/>
    <mergeCell ref="O15:X15"/>
    <mergeCell ref="O14:X14"/>
    <mergeCell ref="F13:X13"/>
    <mergeCell ref="E14:G18"/>
    <mergeCell ref="H16:M17"/>
    <mergeCell ref="H14:M15"/>
    <mergeCell ref="O17:X17"/>
    <mergeCell ref="H18:M18"/>
    <mergeCell ref="Y14:AB14"/>
    <mergeCell ref="Y15:AB15"/>
    <mergeCell ref="Y16:AB16"/>
    <mergeCell ref="Y17:AB17"/>
    <mergeCell ref="Y18:AB18"/>
    <mergeCell ref="Y7:AB7"/>
  </mergeCells>
  <phoneticPr fontId="2"/>
  <conditionalFormatting sqref="Y33">
    <cfRule type="cellIs" dxfId="3" priority="3" operator="equal">
      <formula>"否"</formula>
    </cfRule>
  </conditionalFormatting>
  <conditionalFormatting sqref="Y30:AC30">
    <cfRule type="cellIs" dxfId="2" priority="4" operator="equal">
      <formula>"否"</formula>
    </cfRule>
  </conditionalFormatting>
  <conditionalFormatting sqref="Y32:AC33">
    <cfRule type="cellIs" dxfId="1" priority="1" operator="equal">
      <formula>"否"</formula>
    </cfRule>
  </conditionalFormatting>
  <conditionalFormatting sqref="Y42:AC42">
    <cfRule type="cellIs" dxfId="0" priority="2" operator="equal">
      <formula>"否"</formula>
    </cfRule>
  </conditionalFormatting>
  <printOptions horizontalCentered="1"/>
  <pageMargins left="0.78740157480314965" right="0.78740157480314965" top="0.78740157480314965" bottom="0.59055118110236227" header="0.51181102362204722" footer="0.51181102362204722"/>
  <pageSetup paperSize="9" scale="80" orientation="portrait" blackAndWhite="1"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33"/>
  <sheetViews>
    <sheetView view="pageBreakPreview" zoomScaleNormal="100" zoomScaleSheetLayoutView="100" workbookViewId="0">
      <selection activeCell="L9" sqref="L9"/>
    </sheetView>
  </sheetViews>
  <sheetFormatPr defaultColWidth="9" defaultRowHeight="13" x14ac:dyDescent="0.2"/>
  <cols>
    <col min="1" max="1" width="3.453125" style="19" bestFit="1" customWidth="1"/>
    <col min="2" max="2" width="8.90625" style="19" customWidth="1"/>
    <col min="3" max="3" width="14.6328125" style="14" customWidth="1"/>
    <col min="4" max="5" width="10.6328125" style="11" customWidth="1"/>
    <col min="6" max="8" width="10.6328125" style="12" customWidth="1"/>
    <col min="9" max="9" width="15.6328125" style="12" customWidth="1"/>
    <col min="10" max="16384" width="9" style="13"/>
  </cols>
  <sheetData>
    <row r="1" spans="1:9" ht="52" customHeight="1" x14ac:dyDescent="0.2"/>
    <row r="2" spans="1:9" s="19" customFormat="1" ht="16.5" x14ac:dyDescent="0.2">
      <c r="B2" s="20" t="s">
        <v>111</v>
      </c>
      <c r="C2" s="20"/>
      <c r="D2" s="23"/>
      <c r="E2" s="21"/>
      <c r="F2" s="21"/>
      <c r="G2" s="21"/>
      <c r="H2" s="21"/>
      <c r="I2" s="21"/>
    </row>
    <row r="3" spans="1:9" s="19" customFormat="1" ht="18.75" customHeight="1" x14ac:dyDescent="0.2">
      <c r="B3" s="290" t="s">
        <v>106</v>
      </c>
      <c r="C3" s="290" t="s">
        <v>50</v>
      </c>
      <c r="D3" s="291" t="s">
        <v>51</v>
      </c>
      <c r="E3" s="291" t="s">
        <v>52</v>
      </c>
      <c r="F3" s="289" t="s">
        <v>66</v>
      </c>
      <c r="G3" s="289" t="s">
        <v>73</v>
      </c>
      <c r="H3" s="289"/>
      <c r="I3" s="289"/>
    </row>
    <row r="4" spans="1:9" s="19" customFormat="1" ht="18.75" customHeight="1" x14ac:dyDescent="0.2">
      <c r="B4" s="290"/>
      <c r="C4" s="290"/>
      <c r="D4" s="291"/>
      <c r="E4" s="291"/>
      <c r="F4" s="289"/>
      <c r="G4" s="22" t="s">
        <v>72</v>
      </c>
      <c r="H4" s="22" t="s">
        <v>53</v>
      </c>
      <c r="I4" s="22" t="s">
        <v>49</v>
      </c>
    </row>
    <row r="5" spans="1:9" ht="30" customHeight="1" x14ac:dyDescent="0.2">
      <c r="A5" s="19">
        <v>1</v>
      </c>
      <c r="B5" s="46"/>
      <c r="C5" s="17"/>
      <c r="D5" s="15"/>
      <c r="E5" s="15"/>
      <c r="F5" s="16"/>
      <c r="G5" s="18"/>
      <c r="H5" s="18"/>
      <c r="I5" s="16"/>
    </row>
    <row r="6" spans="1:9" ht="30" customHeight="1" x14ac:dyDescent="0.2">
      <c r="A6" s="19">
        <v>2</v>
      </c>
      <c r="B6" s="46"/>
      <c r="C6" s="17"/>
      <c r="D6" s="15"/>
      <c r="E6" s="15"/>
      <c r="F6" s="16"/>
      <c r="G6" s="18"/>
      <c r="H6" s="18"/>
      <c r="I6" s="16"/>
    </row>
    <row r="7" spans="1:9" ht="30" customHeight="1" x14ac:dyDescent="0.2">
      <c r="A7" s="19">
        <v>3</v>
      </c>
      <c r="B7" s="46"/>
      <c r="C7" s="17"/>
      <c r="D7" s="15"/>
      <c r="E7" s="15"/>
      <c r="F7" s="16"/>
      <c r="G7" s="18"/>
      <c r="H7" s="18"/>
      <c r="I7" s="16"/>
    </row>
    <row r="8" spans="1:9" ht="30" customHeight="1" x14ac:dyDescent="0.2">
      <c r="A8" s="19">
        <v>4</v>
      </c>
      <c r="B8" s="46"/>
      <c r="C8" s="17"/>
      <c r="D8" s="15"/>
      <c r="E8" s="15"/>
      <c r="F8" s="16"/>
      <c r="G8" s="18"/>
      <c r="H8" s="18"/>
      <c r="I8" s="16"/>
    </row>
    <row r="9" spans="1:9" ht="30" customHeight="1" x14ac:dyDescent="0.2">
      <c r="A9" s="19">
        <v>5</v>
      </c>
      <c r="B9" s="46"/>
      <c r="C9" s="17"/>
      <c r="D9" s="15"/>
      <c r="E9" s="15"/>
      <c r="F9" s="16"/>
      <c r="G9" s="18"/>
      <c r="H9" s="18"/>
      <c r="I9" s="16"/>
    </row>
    <row r="10" spans="1:9" ht="30" customHeight="1" x14ac:dyDescent="0.2">
      <c r="A10" s="19">
        <v>6</v>
      </c>
      <c r="B10" s="46"/>
      <c r="C10" s="17"/>
      <c r="D10" s="15"/>
      <c r="E10" s="15"/>
      <c r="F10" s="16"/>
      <c r="G10" s="18"/>
      <c r="H10" s="18"/>
      <c r="I10" s="16"/>
    </row>
    <row r="11" spans="1:9" ht="30" customHeight="1" x14ac:dyDescent="0.2">
      <c r="A11" s="19">
        <v>7</v>
      </c>
      <c r="B11" s="46"/>
      <c r="C11" s="17"/>
      <c r="D11" s="15"/>
      <c r="E11" s="15"/>
      <c r="F11" s="16"/>
      <c r="G11" s="18"/>
      <c r="H11" s="18"/>
      <c r="I11" s="16"/>
    </row>
    <row r="12" spans="1:9" ht="30" customHeight="1" x14ac:dyDescent="0.2">
      <c r="A12" s="19">
        <v>8</v>
      </c>
      <c r="B12" s="46"/>
      <c r="C12" s="17"/>
      <c r="D12" s="15"/>
      <c r="E12" s="15"/>
      <c r="F12" s="16"/>
      <c r="G12" s="18"/>
      <c r="H12" s="18"/>
      <c r="I12" s="16"/>
    </row>
    <row r="13" spans="1:9" ht="30" customHeight="1" x14ac:dyDescent="0.2">
      <c r="A13" s="19">
        <v>9</v>
      </c>
      <c r="B13" s="46"/>
      <c r="C13" s="17"/>
      <c r="D13" s="15"/>
      <c r="E13" s="15"/>
      <c r="F13" s="16"/>
      <c r="G13" s="18"/>
      <c r="H13" s="18"/>
      <c r="I13" s="16"/>
    </row>
    <row r="14" spans="1:9" ht="30" customHeight="1" x14ac:dyDescent="0.2">
      <c r="A14" s="19">
        <v>10</v>
      </c>
      <c r="B14" s="46"/>
      <c r="C14" s="17"/>
      <c r="D14" s="15"/>
      <c r="E14" s="15"/>
      <c r="F14" s="16"/>
      <c r="G14" s="18"/>
      <c r="H14" s="18"/>
      <c r="I14" s="16"/>
    </row>
    <row r="15" spans="1:9" ht="30" customHeight="1" x14ac:dyDescent="0.2">
      <c r="A15" s="19">
        <v>11</v>
      </c>
      <c r="B15" s="46"/>
      <c r="C15" s="17"/>
      <c r="D15" s="15"/>
      <c r="E15" s="15"/>
      <c r="F15" s="16"/>
      <c r="G15" s="18"/>
      <c r="H15" s="18"/>
      <c r="I15" s="16"/>
    </row>
    <row r="16" spans="1:9" ht="30" customHeight="1" x14ac:dyDescent="0.2">
      <c r="A16" s="19">
        <v>12</v>
      </c>
      <c r="B16" s="46"/>
      <c r="C16" s="17"/>
      <c r="D16" s="15"/>
      <c r="E16" s="15"/>
      <c r="F16" s="16"/>
      <c r="G16" s="18"/>
      <c r="H16" s="18"/>
      <c r="I16" s="16"/>
    </row>
    <row r="17" spans="1:9" ht="30" customHeight="1" x14ac:dyDescent="0.2">
      <c r="A17" s="19">
        <v>13</v>
      </c>
      <c r="B17" s="46"/>
      <c r="C17" s="17"/>
      <c r="D17" s="15"/>
      <c r="E17" s="15"/>
      <c r="F17" s="16"/>
      <c r="G17" s="18"/>
      <c r="H17" s="18"/>
      <c r="I17" s="16"/>
    </row>
    <row r="18" spans="1:9" ht="30" customHeight="1" x14ac:dyDescent="0.2">
      <c r="A18" s="19">
        <v>14</v>
      </c>
      <c r="B18" s="46"/>
      <c r="C18" s="17"/>
      <c r="D18" s="15"/>
      <c r="E18" s="15"/>
      <c r="F18" s="16"/>
      <c r="G18" s="18"/>
      <c r="H18" s="18"/>
      <c r="I18" s="16"/>
    </row>
    <row r="19" spans="1:9" ht="30" customHeight="1" x14ac:dyDescent="0.2">
      <c r="A19" s="19">
        <v>15</v>
      </c>
      <c r="B19" s="46"/>
      <c r="C19" s="17"/>
      <c r="D19" s="15"/>
      <c r="E19" s="15"/>
      <c r="F19" s="16"/>
      <c r="G19" s="18"/>
      <c r="H19" s="18"/>
      <c r="I19" s="16"/>
    </row>
    <row r="20" spans="1:9" ht="30" customHeight="1" x14ac:dyDescent="0.2">
      <c r="A20" s="19">
        <v>16</v>
      </c>
      <c r="B20" s="46"/>
      <c r="C20" s="17"/>
      <c r="D20" s="15"/>
      <c r="E20" s="15"/>
      <c r="F20" s="16"/>
      <c r="G20" s="18"/>
      <c r="H20" s="18"/>
      <c r="I20" s="16"/>
    </row>
    <row r="21" spans="1:9" ht="30" customHeight="1" x14ac:dyDescent="0.2">
      <c r="A21" s="19">
        <v>17</v>
      </c>
      <c r="B21" s="46"/>
      <c r="C21" s="17"/>
      <c r="D21" s="15"/>
      <c r="E21" s="15"/>
      <c r="F21" s="16"/>
      <c r="G21" s="18"/>
      <c r="H21" s="18"/>
      <c r="I21" s="16"/>
    </row>
    <row r="22" spans="1:9" ht="30" customHeight="1" x14ac:dyDescent="0.2">
      <c r="A22" s="19">
        <v>18</v>
      </c>
      <c r="B22" s="46"/>
      <c r="C22" s="17"/>
      <c r="D22" s="15"/>
      <c r="E22" s="15"/>
      <c r="F22" s="16"/>
      <c r="G22" s="18"/>
      <c r="H22" s="18"/>
      <c r="I22" s="16"/>
    </row>
    <row r="23" spans="1:9" ht="30" customHeight="1" x14ac:dyDescent="0.2">
      <c r="A23" s="19">
        <v>19</v>
      </c>
      <c r="B23" s="46"/>
      <c r="C23" s="17"/>
      <c r="D23" s="15"/>
      <c r="E23" s="15"/>
      <c r="F23" s="16"/>
      <c r="G23" s="18"/>
      <c r="H23" s="18"/>
      <c r="I23" s="16"/>
    </row>
    <row r="24" spans="1:9" ht="30" customHeight="1" x14ac:dyDescent="0.2">
      <c r="A24" s="19">
        <v>20</v>
      </c>
      <c r="B24" s="46"/>
      <c r="C24" s="17"/>
      <c r="D24" s="15"/>
      <c r="E24" s="15"/>
      <c r="F24" s="16"/>
      <c r="G24" s="18"/>
      <c r="H24" s="18"/>
      <c r="I24" s="16"/>
    </row>
    <row r="25" spans="1:9" ht="30" customHeight="1" x14ac:dyDescent="0.2">
      <c r="A25" s="19">
        <v>21</v>
      </c>
      <c r="B25" s="46"/>
      <c r="C25" s="17"/>
      <c r="D25" s="15"/>
      <c r="E25" s="15"/>
      <c r="F25" s="16"/>
      <c r="G25" s="18"/>
      <c r="H25" s="18"/>
      <c r="I25" s="16"/>
    </row>
    <row r="26" spans="1:9" ht="30" customHeight="1" x14ac:dyDescent="0.2">
      <c r="A26" s="19">
        <v>22</v>
      </c>
      <c r="B26" s="46"/>
      <c r="C26" s="17"/>
      <c r="D26" s="15"/>
      <c r="E26" s="15"/>
      <c r="F26" s="16"/>
      <c r="G26" s="18"/>
      <c r="H26" s="18"/>
      <c r="I26" s="16"/>
    </row>
    <row r="27" spans="1:9" ht="30" customHeight="1" x14ac:dyDescent="0.2">
      <c r="A27" s="19">
        <v>23</v>
      </c>
      <c r="B27" s="46"/>
      <c r="C27" s="17"/>
      <c r="D27" s="15"/>
      <c r="E27" s="15"/>
      <c r="F27" s="16"/>
      <c r="G27" s="18"/>
      <c r="H27" s="18"/>
      <c r="I27" s="16"/>
    </row>
    <row r="28" spans="1:9" ht="30" customHeight="1" x14ac:dyDescent="0.2">
      <c r="A28" s="19">
        <v>24</v>
      </c>
      <c r="B28" s="46"/>
      <c r="C28" s="17"/>
      <c r="D28" s="15"/>
      <c r="E28" s="15"/>
      <c r="F28" s="16"/>
      <c r="G28" s="18"/>
      <c r="H28" s="18"/>
      <c r="I28" s="16"/>
    </row>
    <row r="29" spans="1:9" ht="30" customHeight="1" x14ac:dyDescent="0.2">
      <c r="A29" s="19">
        <v>25</v>
      </c>
      <c r="B29" s="46"/>
      <c r="C29" s="17"/>
      <c r="D29" s="15"/>
      <c r="E29" s="15"/>
      <c r="F29" s="16"/>
      <c r="G29" s="18"/>
      <c r="H29" s="18"/>
      <c r="I29" s="16"/>
    </row>
    <row r="30" spans="1:9" ht="30" customHeight="1" x14ac:dyDescent="0.2">
      <c r="A30" s="19">
        <v>26</v>
      </c>
      <c r="B30" s="46"/>
      <c r="C30" s="17"/>
      <c r="D30" s="15"/>
      <c r="E30" s="15"/>
      <c r="F30" s="16"/>
      <c r="G30" s="18"/>
      <c r="H30" s="18"/>
      <c r="I30" s="16"/>
    </row>
    <row r="31" spans="1:9" ht="30" customHeight="1" x14ac:dyDescent="0.2"/>
    <row r="32" spans="1:9" ht="30" customHeight="1" x14ac:dyDescent="0.2"/>
    <row r="33" ht="30" customHeight="1" x14ac:dyDescent="0.2"/>
  </sheetData>
  <mergeCells count="6">
    <mergeCell ref="G3:I3"/>
    <mergeCell ref="B3:B4"/>
    <mergeCell ref="C3:C4"/>
    <mergeCell ref="D3:D4"/>
    <mergeCell ref="E3:E4"/>
    <mergeCell ref="F3:F4"/>
  </mergeCells>
  <phoneticPr fontId="2"/>
  <pageMargins left="0.7" right="0.7" top="0.75" bottom="0.75" header="0.3" footer="0.3"/>
  <pageSetup paperSize="9" scale="92" fitToHeight="0" orientation="portrait" r:id="rId1"/>
  <headerFooter alignWithMargins="0"/>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200-000000000000}">
          <x14:formula1>
            <xm:f>プルダウンリスト!$L$3:$L$6</xm:f>
          </x14:formula1>
          <xm:sqref>B5:B30</xm:sqref>
        </x14:dataValidation>
        <x14:dataValidation type="list" allowBlank="1" showInputMessage="1" showErrorMessage="1" xr:uid="{00000000-0002-0000-0200-000001000000}">
          <x14:formula1>
            <xm:f>プルダウンリスト!$I$3:$I$5</xm:f>
          </x14:formula1>
          <xm:sqref>F5:F30</xm:sqref>
        </x14:dataValidation>
        <x14:dataValidation type="list" allowBlank="1" showInputMessage="1" showErrorMessage="1" xr:uid="{00000000-0002-0000-0200-000002000000}">
          <x14:formula1>
            <xm:f>プルダウンリスト!$J$3:$J$5</xm:f>
          </x14:formula1>
          <xm:sqref>G5:G30</xm:sqref>
        </x14:dataValidation>
        <x14:dataValidation type="list" allowBlank="1" showInputMessage="1" showErrorMessage="1" xr:uid="{00000000-0002-0000-0200-000003000000}">
          <x14:formula1>
            <xm:f>プルダウンリスト!$H$3:$H$13</xm:f>
          </x14:formula1>
          <xm:sqref>H5:H30</xm:sqref>
        </x14:dataValidation>
        <x14:dataValidation type="list" allowBlank="1" showInputMessage="1" showErrorMessage="1" xr:uid="{00000000-0002-0000-0200-000004000000}">
          <x14:formula1>
            <xm:f>プルダウンリスト!$K$3:$K$5</xm:f>
          </x14:formula1>
          <xm:sqref>I5:I30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D043A7-E523-47BA-B686-D0F1D679ACDF}">
  <sheetPr>
    <tabColor rgb="FFFFFF00"/>
    <pageSetUpPr fitToPage="1"/>
  </sheetPr>
  <dimension ref="A1:C7"/>
  <sheetViews>
    <sheetView zoomScaleNormal="100" zoomScaleSheetLayoutView="100" workbookViewId="0">
      <selection activeCell="E11" sqref="E11"/>
    </sheetView>
  </sheetViews>
  <sheetFormatPr defaultRowHeight="13" x14ac:dyDescent="0.2"/>
  <cols>
    <col min="1" max="1" width="2.08984375" style="74" customWidth="1"/>
    <col min="2" max="2" width="4.26953125" style="73" customWidth="1"/>
    <col min="3" max="3" width="122.26953125" style="74" customWidth="1"/>
    <col min="4" max="16384" width="8.7265625" style="74"/>
  </cols>
  <sheetData>
    <row r="1" spans="1:3" ht="16.5" x14ac:dyDescent="0.2">
      <c r="A1" s="72" t="s">
        <v>186</v>
      </c>
    </row>
    <row r="2" spans="1:3" ht="16.5" x14ac:dyDescent="0.2">
      <c r="A2" s="72"/>
    </row>
    <row r="3" spans="1:3" s="75" customFormat="1" ht="19" customHeight="1" x14ac:dyDescent="0.2">
      <c r="B3" s="76">
        <v>1</v>
      </c>
      <c r="C3" s="77" t="s">
        <v>184</v>
      </c>
    </row>
    <row r="4" spans="1:3" x14ac:dyDescent="0.2">
      <c r="C4" s="78" t="s">
        <v>185</v>
      </c>
    </row>
    <row r="6" spans="1:3" ht="37.5" customHeight="1" x14ac:dyDescent="0.2">
      <c r="B6" s="76">
        <v>2</v>
      </c>
      <c r="C6" s="77" t="s">
        <v>188</v>
      </c>
    </row>
    <row r="7" spans="1:3" x14ac:dyDescent="0.2">
      <c r="C7" s="78" t="s">
        <v>187</v>
      </c>
    </row>
  </sheetData>
  <phoneticPr fontId="2"/>
  <hyperlinks>
    <hyperlink ref="C4" r:id="rId1" xr:uid="{817E851C-FF43-4D63-AAAE-3A193B3D4761}"/>
    <hyperlink ref="C7" r:id="rId2" xr:uid="{076E7B54-C323-456D-B870-07417A56ED47}"/>
  </hyperlinks>
  <pageMargins left="0.7" right="0.7" top="0.75" bottom="0.75" header="0.3" footer="0.3"/>
  <pageSetup paperSize="9" scale="84" orientation="landscape"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A3D12-5DD5-42AD-98CF-3FC2E6BDECB1}">
  <sheetPr>
    <tabColor rgb="FFFFFF00"/>
  </sheetPr>
  <dimension ref="A1:B99"/>
  <sheetViews>
    <sheetView view="pageBreakPreview" zoomScaleNormal="100" zoomScaleSheetLayoutView="100" workbookViewId="0">
      <pane ySplit="3" topLeftCell="A4" activePane="bottomLeft" state="frozen"/>
      <selection pane="bottomLeft" activeCell="F11" sqref="F11"/>
    </sheetView>
  </sheetViews>
  <sheetFormatPr defaultRowHeight="13" x14ac:dyDescent="0.2"/>
  <cols>
    <col min="1" max="1" width="8.26953125" customWidth="1"/>
    <col min="2" max="2" width="21.08984375" bestFit="1" customWidth="1"/>
  </cols>
  <sheetData>
    <row r="1" spans="1:2" ht="16.5" x14ac:dyDescent="0.2">
      <c r="A1" s="349" t="s">
        <v>543</v>
      </c>
    </row>
    <row r="2" spans="1:2" x14ac:dyDescent="0.2">
      <c r="A2" s="367" t="s">
        <v>542</v>
      </c>
    </row>
    <row r="3" spans="1:2" s="348" customFormat="1" x14ac:dyDescent="0.2">
      <c r="A3" s="346" t="s">
        <v>508</v>
      </c>
      <c r="B3" s="346" t="s">
        <v>509</v>
      </c>
    </row>
    <row r="4" spans="1:2" x14ac:dyDescent="0.2">
      <c r="A4" s="347">
        <v>101</v>
      </c>
      <c r="B4" s="368" t="s">
        <v>510</v>
      </c>
    </row>
    <row r="5" spans="1:2" x14ac:dyDescent="0.2">
      <c r="A5" s="347">
        <v>102</v>
      </c>
      <c r="B5" s="368" t="s">
        <v>514</v>
      </c>
    </row>
    <row r="6" spans="1:2" x14ac:dyDescent="0.2">
      <c r="A6" s="347">
        <v>103</v>
      </c>
      <c r="B6" s="368" t="s">
        <v>518</v>
      </c>
    </row>
    <row r="7" spans="1:2" x14ac:dyDescent="0.2">
      <c r="A7" s="347">
        <v>104</v>
      </c>
      <c r="B7" s="368" t="s">
        <v>522</v>
      </c>
    </row>
    <row r="8" spans="1:2" x14ac:dyDescent="0.2">
      <c r="A8" s="347">
        <v>105</v>
      </c>
      <c r="B8" s="368" t="s">
        <v>526</v>
      </c>
    </row>
    <row r="9" spans="1:2" x14ac:dyDescent="0.2">
      <c r="A9" s="347">
        <v>106</v>
      </c>
      <c r="B9" s="368" t="s">
        <v>530</v>
      </c>
    </row>
    <row r="10" spans="1:2" x14ac:dyDescent="0.2">
      <c r="A10" s="347">
        <v>201</v>
      </c>
      <c r="B10" s="368" t="s">
        <v>511</v>
      </c>
    </row>
    <row r="11" spans="1:2" x14ac:dyDescent="0.2">
      <c r="A11" s="347">
        <v>202</v>
      </c>
      <c r="B11" s="368" t="s">
        <v>515</v>
      </c>
    </row>
    <row r="12" spans="1:2" x14ac:dyDescent="0.2">
      <c r="A12" s="347">
        <v>203</v>
      </c>
      <c r="B12" s="368" t="s">
        <v>519</v>
      </c>
    </row>
    <row r="13" spans="1:2" x14ac:dyDescent="0.2">
      <c r="A13" s="347">
        <v>204</v>
      </c>
      <c r="B13" s="368" t="s">
        <v>523</v>
      </c>
    </row>
    <row r="14" spans="1:2" x14ac:dyDescent="0.2">
      <c r="A14" s="347">
        <v>205</v>
      </c>
      <c r="B14" s="368" t="s">
        <v>527</v>
      </c>
    </row>
    <row r="15" spans="1:2" x14ac:dyDescent="0.2">
      <c r="A15" s="347">
        <v>206</v>
      </c>
      <c r="B15" s="368" t="s">
        <v>531</v>
      </c>
    </row>
    <row r="16" spans="1:2" x14ac:dyDescent="0.2">
      <c r="A16" s="347">
        <v>207</v>
      </c>
      <c r="B16" s="368" t="s">
        <v>534</v>
      </c>
    </row>
    <row r="17" spans="1:2" x14ac:dyDescent="0.2">
      <c r="A17" s="347">
        <v>208</v>
      </c>
      <c r="B17" s="368" t="s">
        <v>537</v>
      </c>
    </row>
    <row r="18" spans="1:2" x14ac:dyDescent="0.2">
      <c r="A18" s="347">
        <v>301</v>
      </c>
      <c r="B18" s="368" t="s">
        <v>512</v>
      </c>
    </row>
    <row r="19" spans="1:2" x14ac:dyDescent="0.2">
      <c r="A19" s="347">
        <v>302</v>
      </c>
      <c r="B19" s="368" t="s">
        <v>516</v>
      </c>
    </row>
    <row r="20" spans="1:2" x14ac:dyDescent="0.2">
      <c r="A20" s="347">
        <v>303</v>
      </c>
      <c r="B20" s="368" t="s">
        <v>520</v>
      </c>
    </row>
    <row r="21" spans="1:2" x14ac:dyDescent="0.2">
      <c r="A21" s="347">
        <v>304</v>
      </c>
      <c r="B21" s="368" t="s">
        <v>524</v>
      </c>
    </row>
    <row r="22" spans="1:2" x14ac:dyDescent="0.2">
      <c r="A22" s="347">
        <v>305</v>
      </c>
      <c r="B22" s="368" t="s">
        <v>528</v>
      </c>
    </row>
    <row r="23" spans="1:2" x14ac:dyDescent="0.2">
      <c r="A23" s="347">
        <v>306</v>
      </c>
      <c r="B23" s="368" t="s">
        <v>532</v>
      </c>
    </row>
    <row r="24" spans="1:2" x14ac:dyDescent="0.2">
      <c r="A24" s="347">
        <v>307</v>
      </c>
      <c r="B24" s="368" t="s">
        <v>535</v>
      </c>
    </row>
    <row r="25" spans="1:2" x14ac:dyDescent="0.2">
      <c r="A25" s="347">
        <v>308</v>
      </c>
      <c r="B25" s="368" t="s">
        <v>538</v>
      </c>
    </row>
    <row r="26" spans="1:2" x14ac:dyDescent="0.2">
      <c r="A26" s="347">
        <v>309</v>
      </c>
      <c r="B26" s="368" t="s">
        <v>539</v>
      </c>
    </row>
    <row r="27" spans="1:2" x14ac:dyDescent="0.2">
      <c r="A27" s="347">
        <v>310</v>
      </c>
      <c r="B27" s="368" t="s">
        <v>540</v>
      </c>
    </row>
    <row r="28" spans="1:2" x14ac:dyDescent="0.2">
      <c r="A28" s="347">
        <v>401</v>
      </c>
      <c r="B28" s="368" t="s">
        <v>513</v>
      </c>
    </row>
    <row r="29" spans="1:2" x14ac:dyDescent="0.2">
      <c r="A29" s="347">
        <v>402</v>
      </c>
      <c r="B29" s="368" t="s">
        <v>517</v>
      </c>
    </row>
    <row r="30" spans="1:2" x14ac:dyDescent="0.2">
      <c r="A30" s="347">
        <v>403</v>
      </c>
      <c r="B30" s="368" t="s">
        <v>521</v>
      </c>
    </row>
    <row r="31" spans="1:2" x14ac:dyDescent="0.2">
      <c r="A31" s="347">
        <v>404</v>
      </c>
      <c r="B31" s="368" t="s">
        <v>525</v>
      </c>
    </row>
    <row r="32" spans="1:2" x14ac:dyDescent="0.2">
      <c r="A32" s="347">
        <v>405</v>
      </c>
      <c r="B32" s="368" t="s">
        <v>529</v>
      </c>
    </row>
    <row r="33" spans="1:2" x14ac:dyDescent="0.2">
      <c r="A33" s="347">
        <v>406</v>
      </c>
      <c r="B33" s="368" t="s">
        <v>533</v>
      </c>
    </row>
    <row r="34" spans="1:2" x14ac:dyDescent="0.2">
      <c r="A34" s="347">
        <v>407</v>
      </c>
      <c r="B34" s="368" t="s">
        <v>536</v>
      </c>
    </row>
    <row r="35" spans="1:2" x14ac:dyDescent="0.2">
      <c r="A35" s="347">
        <v>501</v>
      </c>
      <c r="B35" s="368" t="s">
        <v>544</v>
      </c>
    </row>
    <row r="36" spans="1:2" x14ac:dyDescent="0.2">
      <c r="A36" s="347">
        <v>502</v>
      </c>
      <c r="B36" s="368" t="s">
        <v>548</v>
      </c>
    </row>
    <row r="37" spans="1:2" x14ac:dyDescent="0.2">
      <c r="A37" s="347">
        <v>503</v>
      </c>
      <c r="B37" s="368" t="s">
        <v>552</v>
      </c>
    </row>
    <row r="38" spans="1:2" x14ac:dyDescent="0.2">
      <c r="A38" s="347">
        <v>504</v>
      </c>
      <c r="B38" s="368" t="s">
        <v>556</v>
      </c>
    </row>
    <row r="39" spans="1:2" x14ac:dyDescent="0.2">
      <c r="A39" s="347">
        <v>505</v>
      </c>
      <c r="B39" s="368" t="s">
        <v>560</v>
      </c>
    </row>
    <row r="40" spans="1:2" x14ac:dyDescent="0.2">
      <c r="A40" s="347">
        <v>506</v>
      </c>
      <c r="B40" s="368" t="s">
        <v>564</v>
      </c>
    </row>
    <row r="41" spans="1:2" x14ac:dyDescent="0.2">
      <c r="A41" s="347">
        <v>601</v>
      </c>
      <c r="B41" s="368" t="s">
        <v>545</v>
      </c>
    </row>
    <row r="42" spans="1:2" x14ac:dyDescent="0.2">
      <c r="A42" s="347">
        <v>602</v>
      </c>
      <c r="B42" s="368" t="s">
        <v>549</v>
      </c>
    </row>
    <row r="43" spans="1:2" x14ac:dyDescent="0.2">
      <c r="A43" s="347">
        <v>603</v>
      </c>
      <c r="B43" s="368" t="s">
        <v>553</v>
      </c>
    </row>
    <row r="44" spans="1:2" x14ac:dyDescent="0.2">
      <c r="A44" s="347">
        <v>604</v>
      </c>
      <c r="B44" s="368" t="s">
        <v>557</v>
      </c>
    </row>
    <row r="45" spans="1:2" x14ac:dyDescent="0.2">
      <c r="A45" s="347">
        <v>605</v>
      </c>
      <c r="B45" s="368" t="s">
        <v>561</v>
      </c>
    </row>
    <row r="46" spans="1:2" x14ac:dyDescent="0.2">
      <c r="A46" s="347">
        <v>606</v>
      </c>
      <c r="B46" s="368" t="s">
        <v>565</v>
      </c>
    </row>
    <row r="47" spans="1:2" x14ac:dyDescent="0.2">
      <c r="A47" s="347">
        <v>701</v>
      </c>
      <c r="B47" s="368" t="s">
        <v>546</v>
      </c>
    </row>
    <row r="48" spans="1:2" x14ac:dyDescent="0.2">
      <c r="A48" s="347">
        <v>702</v>
      </c>
      <c r="B48" s="368" t="s">
        <v>550</v>
      </c>
    </row>
    <row r="49" spans="1:2" x14ac:dyDescent="0.2">
      <c r="A49" s="347">
        <v>703</v>
      </c>
      <c r="B49" s="368" t="s">
        <v>554</v>
      </c>
    </row>
    <row r="50" spans="1:2" x14ac:dyDescent="0.2">
      <c r="A50" s="347">
        <v>704</v>
      </c>
      <c r="B50" s="368" t="s">
        <v>558</v>
      </c>
    </row>
    <row r="51" spans="1:2" x14ac:dyDescent="0.2">
      <c r="A51" s="347">
        <v>705</v>
      </c>
      <c r="B51" s="368" t="s">
        <v>562</v>
      </c>
    </row>
    <row r="52" spans="1:2" x14ac:dyDescent="0.2">
      <c r="A52" s="347">
        <v>706</v>
      </c>
      <c r="B52" s="368" t="s">
        <v>566</v>
      </c>
    </row>
    <row r="53" spans="1:2" x14ac:dyDescent="0.2">
      <c r="A53" s="347">
        <v>707</v>
      </c>
      <c r="B53" s="368" t="s">
        <v>568</v>
      </c>
    </row>
    <row r="54" spans="1:2" x14ac:dyDescent="0.2">
      <c r="A54" s="347">
        <v>708</v>
      </c>
      <c r="B54" s="368" t="s">
        <v>570</v>
      </c>
    </row>
    <row r="55" spans="1:2" x14ac:dyDescent="0.2">
      <c r="A55" s="347">
        <v>709</v>
      </c>
      <c r="B55" s="368" t="s">
        <v>572</v>
      </c>
    </row>
    <row r="56" spans="1:2" x14ac:dyDescent="0.2">
      <c r="A56" s="347">
        <v>801</v>
      </c>
      <c r="B56" s="368" t="s">
        <v>547</v>
      </c>
    </row>
    <row r="57" spans="1:2" x14ac:dyDescent="0.2">
      <c r="A57" s="347">
        <v>802</v>
      </c>
      <c r="B57" s="368" t="s">
        <v>551</v>
      </c>
    </row>
    <row r="58" spans="1:2" x14ac:dyDescent="0.2">
      <c r="A58" s="347">
        <v>803</v>
      </c>
      <c r="B58" s="368" t="s">
        <v>555</v>
      </c>
    </row>
    <row r="59" spans="1:2" x14ac:dyDescent="0.2">
      <c r="A59" s="347">
        <v>804</v>
      </c>
      <c r="B59" s="368" t="s">
        <v>559</v>
      </c>
    </row>
    <row r="60" spans="1:2" x14ac:dyDescent="0.2">
      <c r="A60" s="347">
        <v>805</v>
      </c>
      <c r="B60" s="368" t="s">
        <v>563</v>
      </c>
    </row>
    <row r="61" spans="1:2" x14ac:dyDescent="0.2">
      <c r="A61" s="347">
        <v>806</v>
      </c>
      <c r="B61" s="368" t="s">
        <v>567</v>
      </c>
    </row>
    <row r="62" spans="1:2" x14ac:dyDescent="0.2">
      <c r="A62" s="347">
        <v>807</v>
      </c>
      <c r="B62" s="368" t="s">
        <v>569</v>
      </c>
    </row>
    <row r="63" spans="1:2" x14ac:dyDescent="0.2">
      <c r="A63" s="347">
        <v>808</v>
      </c>
      <c r="B63" s="368" t="s">
        <v>571</v>
      </c>
    </row>
    <row r="64" spans="1:2" x14ac:dyDescent="0.2">
      <c r="A64" s="347">
        <v>809</v>
      </c>
      <c r="B64" s="368" t="s">
        <v>573</v>
      </c>
    </row>
    <row r="65" spans="1:2" x14ac:dyDescent="0.2">
      <c r="A65" s="347">
        <v>810</v>
      </c>
      <c r="B65" s="368" t="s">
        <v>574</v>
      </c>
    </row>
    <row r="66" spans="1:2" x14ac:dyDescent="0.2">
      <c r="A66" s="347">
        <v>901</v>
      </c>
      <c r="B66" s="368" t="s">
        <v>575</v>
      </c>
    </row>
    <row r="67" spans="1:2" x14ac:dyDescent="0.2">
      <c r="A67" s="347">
        <v>902</v>
      </c>
      <c r="B67" s="368" t="s">
        <v>579</v>
      </c>
    </row>
    <row r="68" spans="1:2" x14ac:dyDescent="0.2">
      <c r="A68" s="347">
        <v>903</v>
      </c>
      <c r="B68" s="368" t="s">
        <v>583</v>
      </c>
    </row>
    <row r="69" spans="1:2" x14ac:dyDescent="0.2">
      <c r="A69" s="347">
        <v>1001</v>
      </c>
      <c r="B69" s="368" t="s">
        <v>576</v>
      </c>
    </row>
    <row r="70" spans="1:2" x14ac:dyDescent="0.2">
      <c r="A70" s="347">
        <v>1002</v>
      </c>
      <c r="B70" s="368" t="s">
        <v>580</v>
      </c>
    </row>
    <row r="71" spans="1:2" x14ac:dyDescent="0.2">
      <c r="A71" s="347">
        <v>1003</v>
      </c>
      <c r="B71" s="368" t="s">
        <v>584</v>
      </c>
    </row>
    <row r="72" spans="1:2" x14ac:dyDescent="0.2">
      <c r="A72" s="347">
        <v>1004</v>
      </c>
      <c r="B72" s="368" t="s">
        <v>587</v>
      </c>
    </row>
    <row r="73" spans="1:2" x14ac:dyDescent="0.2">
      <c r="A73" s="347">
        <v>1005</v>
      </c>
      <c r="B73" s="368" t="s">
        <v>590</v>
      </c>
    </row>
    <row r="74" spans="1:2" x14ac:dyDescent="0.2">
      <c r="A74" s="347">
        <v>1101</v>
      </c>
      <c r="B74" s="368" t="s">
        <v>577</v>
      </c>
    </row>
    <row r="75" spans="1:2" x14ac:dyDescent="0.2">
      <c r="A75" s="347">
        <v>1102</v>
      </c>
      <c r="B75" s="368" t="s">
        <v>581</v>
      </c>
    </row>
    <row r="76" spans="1:2" x14ac:dyDescent="0.2">
      <c r="A76" s="347">
        <v>1103</v>
      </c>
      <c r="B76" s="368" t="s">
        <v>585</v>
      </c>
    </row>
    <row r="77" spans="1:2" x14ac:dyDescent="0.2">
      <c r="A77" s="347">
        <v>1104</v>
      </c>
      <c r="B77" s="368" t="s">
        <v>588</v>
      </c>
    </row>
    <row r="78" spans="1:2" x14ac:dyDescent="0.2">
      <c r="A78" s="347">
        <v>1105</v>
      </c>
      <c r="B78" s="368" t="s">
        <v>591</v>
      </c>
    </row>
    <row r="79" spans="1:2" x14ac:dyDescent="0.2">
      <c r="A79" s="347">
        <v>1106</v>
      </c>
      <c r="B79" s="368" t="s">
        <v>593</v>
      </c>
    </row>
    <row r="80" spans="1:2" x14ac:dyDescent="0.2">
      <c r="A80" s="347">
        <v>1107</v>
      </c>
      <c r="B80" s="368" t="s">
        <v>595</v>
      </c>
    </row>
    <row r="81" spans="1:2" x14ac:dyDescent="0.2">
      <c r="A81" s="347">
        <v>1108</v>
      </c>
      <c r="B81" s="368" t="s">
        <v>597</v>
      </c>
    </row>
    <row r="82" spans="1:2" x14ac:dyDescent="0.2">
      <c r="A82" s="347">
        <v>1201</v>
      </c>
      <c r="B82" s="368" t="s">
        <v>578</v>
      </c>
    </row>
    <row r="83" spans="1:2" x14ac:dyDescent="0.2">
      <c r="A83" s="347">
        <v>1202</v>
      </c>
      <c r="B83" s="368" t="s">
        <v>582</v>
      </c>
    </row>
    <row r="84" spans="1:2" x14ac:dyDescent="0.2">
      <c r="A84" s="347">
        <v>1203</v>
      </c>
      <c r="B84" s="368" t="s">
        <v>586</v>
      </c>
    </row>
    <row r="85" spans="1:2" x14ac:dyDescent="0.2">
      <c r="A85" s="347">
        <v>1204</v>
      </c>
      <c r="B85" s="368" t="s">
        <v>589</v>
      </c>
    </row>
    <row r="86" spans="1:2" x14ac:dyDescent="0.2">
      <c r="A86" s="347">
        <v>1205</v>
      </c>
      <c r="B86" s="368" t="s">
        <v>592</v>
      </c>
    </row>
    <row r="87" spans="1:2" x14ac:dyDescent="0.2">
      <c r="A87" s="347">
        <v>1206</v>
      </c>
      <c r="B87" s="368" t="s">
        <v>594</v>
      </c>
    </row>
    <row r="88" spans="1:2" x14ac:dyDescent="0.2">
      <c r="A88" s="347">
        <v>1207</v>
      </c>
      <c r="B88" s="368" t="s">
        <v>596</v>
      </c>
    </row>
    <row r="89" spans="1:2" x14ac:dyDescent="0.2">
      <c r="A89" s="347">
        <v>1301</v>
      </c>
      <c r="B89" s="368" t="s">
        <v>598</v>
      </c>
    </row>
    <row r="90" spans="1:2" x14ac:dyDescent="0.2">
      <c r="A90" s="347">
        <v>1302</v>
      </c>
      <c r="B90" s="368" t="s">
        <v>601</v>
      </c>
    </row>
    <row r="91" spans="1:2" x14ac:dyDescent="0.2">
      <c r="A91" s="347">
        <v>1303</v>
      </c>
      <c r="B91" s="368" t="s">
        <v>604</v>
      </c>
    </row>
    <row r="92" spans="1:2" x14ac:dyDescent="0.2">
      <c r="A92" s="347">
        <v>1401</v>
      </c>
      <c r="B92" s="368" t="s">
        <v>599</v>
      </c>
    </row>
    <row r="93" spans="1:2" x14ac:dyDescent="0.2">
      <c r="A93" s="347">
        <v>1402</v>
      </c>
      <c r="B93" s="368" t="s">
        <v>602</v>
      </c>
    </row>
    <row r="94" spans="1:2" x14ac:dyDescent="0.2">
      <c r="A94" s="347">
        <v>1403</v>
      </c>
      <c r="B94" s="368" t="s">
        <v>605</v>
      </c>
    </row>
    <row r="95" spans="1:2" x14ac:dyDescent="0.2">
      <c r="A95" s="347">
        <v>1404</v>
      </c>
      <c r="B95" s="368" t="s">
        <v>607</v>
      </c>
    </row>
    <row r="96" spans="1:2" x14ac:dyDescent="0.2">
      <c r="A96" s="347">
        <v>1501</v>
      </c>
      <c r="B96" s="368" t="s">
        <v>600</v>
      </c>
    </row>
    <row r="97" spans="1:2" x14ac:dyDescent="0.2">
      <c r="A97" s="347">
        <v>1502</v>
      </c>
      <c r="B97" s="368" t="s">
        <v>603</v>
      </c>
    </row>
    <row r="98" spans="1:2" x14ac:dyDescent="0.2">
      <c r="A98" s="347">
        <v>1503</v>
      </c>
      <c r="B98" s="368" t="s">
        <v>606</v>
      </c>
    </row>
    <row r="99" spans="1:2" x14ac:dyDescent="0.2">
      <c r="A99" s="347">
        <v>1504</v>
      </c>
      <c r="B99" s="368" t="s">
        <v>608</v>
      </c>
    </row>
  </sheetData>
  <autoFilter ref="A3:B3" xr:uid="{62DA3D12-5DD5-42AD-98CF-3FC2E6BDECB1}"/>
  <phoneticPr fontId="2"/>
  <pageMargins left="0.7" right="0.7" top="0.75" bottom="0.75" header="0.3" footer="0.3"/>
  <pageSetup paperSize="9" scale="9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B8283-947A-42DD-822B-BDE346DBBF1C}">
  <sheetPr>
    <tabColor rgb="FFFFFF00"/>
  </sheetPr>
  <dimension ref="A1:L202"/>
  <sheetViews>
    <sheetView view="pageBreakPreview" zoomScaleNormal="100" zoomScaleSheetLayoutView="100" workbookViewId="0">
      <pane ySplit="3" topLeftCell="A4" activePane="bottomLeft" state="frozen"/>
      <selection pane="bottomLeft" activeCell="G13" sqref="G13"/>
    </sheetView>
  </sheetViews>
  <sheetFormatPr defaultRowHeight="13" x14ac:dyDescent="0.2"/>
  <cols>
    <col min="1" max="1" width="11.36328125" style="350" bestFit="1" customWidth="1"/>
    <col min="2" max="2" width="21.08984375" style="350" bestFit="1" customWidth="1"/>
    <col min="3" max="3" width="10.81640625" style="350" bestFit="1" customWidth="1"/>
    <col min="4" max="4" width="38.36328125" style="350" bestFit="1" customWidth="1"/>
    <col min="5" max="6" width="53.26953125" style="350" bestFit="1" customWidth="1"/>
    <col min="7" max="16384" width="8.7265625" style="350"/>
  </cols>
  <sheetData>
    <row r="1" spans="1:12" ht="16.5" x14ac:dyDescent="0.2">
      <c r="A1" s="349" t="s">
        <v>541</v>
      </c>
      <c r="B1" s="349"/>
      <c r="C1" s="349"/>
      <c r="D1" s="349"/>
      <c r="E1" s="349"/>
      <c r="F1" s="349"/>
      <c r="G1" s="349"/>
      <c r="H1" s="349"/>
      <c r="I1" s="349"/>
      <c r="J1" s="349"/>
      <c r="K1" s="349"/>
      <c r="L1" s="349"/>
    </row>
    <row r="2" spans="1:12" ht="16.5" x14ac:dyDescent="0.2">
      <c r="A2" s="367" t="s">
        <v>542</v>
      </c>
      <c r="B2" s="366"/>
      <c r="C2" s="366"/>
      <c r="D2" s="366"/>
      <c r="E2" s="366"/>
      <c r="F2" s="366"/>
      <c r="G2" s="349"/>
      <c r="H2" s="349"/>
      <c r="I2" s="349"/>
      <c r="J2" s="349"/>
      <c r="K2" s="349"/>
      <c r="L2" s="349"/>
    </row>
    <row r="3" spans="1:12" x14ac:dyDescent="0.2">
      <c r="A3" s="351" t="s">
        <v>190</v>
      </c>
      <c r="B3" s="351" t="s">
        <v>191</v>
      </c>
      <c r="C3" s="351" t="s">
        <v>192</v>
      </c>
      <c r="D3" s="351" t="s">
        <v>193</v>
      </c>
      <c r="E3" s="351" t="s">
        <v>194</v>
      </c>
    </row>
    <row r="4" spans="1:12" x14ac:dyDescent="0.2">
      <c r="A4" s="358" t="s">
        <v>195</v>
      </c>
      <c r="B4" s="358" t="s">
        <v>196</v>
      </c>
      <c r="C4" s="351">
        <v>1101</v>
      </c>
      <c r="D4" s="368" t="s">
        <v>197</v>
      </c>
      <c r="E4" s="352" t="s">
        <v>198</v>
      </c>
    </row>
    <row r="5" spans="1:12" x14ac:dyDescent="0.2">
      <c r="A5" s="358"/>
      <c r="B5" s="358"/>
      <c r="C5" s="351">
        <f>+C4+1</f>
        <v>1102</v>
      </c>
      <c r="D5" s="368" t="s">
        <v>199</v>
      </c>
      <c r="E5" s="352" t="s">
        <v>200</v>
      </c>
    </row>
    <row r="6" spans="1:12" x14ac:dyDescent="0.2">
      <c r="A6" s="358"/>
      <c r="B6" s="358"/>
      <c r="C6" s="351">
        <f t="shared" ref="C6:C12" si="0">+C5+1</f>
        <v>1103</v>
      </c>
      <c r="D6" s="368" t="s">
        <v>201</v>
      </c>
      <c r="E6" s="352" t="s">
        <v>202</v>
      </c>
    </row>
    <row r="7" spans="1:12" x14ac:dyDescent="0.2">
      <c r="A7" s="358"/>
      <c r="B7" s="358"/>
      <c r="C7" s="351">
        <f t="shared" si="0"/>
        <v>1104</v>
      </c>
      <c r="D7" s="368" t="s">
        <v>203</v>
      </c>
      <c r="E7" s="352"/>
    </row>
    <row r="8" spans="1:12" x14ac:dyDescent="0.2">
      <c r="A8" s="358"/>
      <c r="B8" s="358"/>
      <c r="C8" s="351">
        <f t="shared" si="0"/>
        <v>1105</v>
      </c>
      <c r="D8" s="368" t="s">
        <v>204</v>
      </c>
      <c r="E8" s="352"/>
    </row>
    <row r="9" spans="1:12" x14ac:dyDescent="0.2">
      <c r="A9" s="358"/>
      <c r="B9" s="358"/>
      <c r="C9" s="351">
        <f t="shared" si="0"/>
        <v>1106</v>
      </c>
      <c r="D9" s="368" t="s">
        <v>205</v>
      </c>
      <c r="E9" s="352"/>
    </row>
    <row r="10" spans="1:12" x14ac:dyDescent="0.2">
      <c r="A10" s="358"/>
      <c r="B10" s="358"/>
      <c r="C10" s="351">
        <f t="shared" si="0"/>
        <v>1107</v>
      </c>
      <c r="D10" s="368" t="s">
        <v>206</v>
      </c>
      <c r="E10" s="352" t="s">
        <v>207</v>
      </c>
    </row>
    <row r="11" spans="1:12" x14ac:dyDescent="0.2">
      <c r="A11" s="358"/>
      <c r="B11" s="358"/>
      <c r="C11" s="351">
        <f t="shared" si="0"/>
        <v>1108</v>
      </c>
      <c r="D11" s="368" t="s">
        <v>208</v>
      </c>
      <c r="E11" s="352" t="s">
        <v>209</v>
      </c>
    </row>
    <row r="12" spans="1:12" x14ac:dyDescent="0.2">
      <c r="A12" s="358"/>
      <c r="B12" s="358"/>
      <c r="C12" s="351">
        <f t="shared" si="0"/>
        <v>1109</v>
      </c>
      <c r="D12" s="368" t="s">
        <v>210</v>
      </c>
      <c r="E12" s="352"/>
    </row>
    <row r="13" spans="1:12" x14ac:dyDescent="0.2">
      <c r="A13" s="358"/>
      <c r="B13" s="358"/>
      <c r="C13" s="351">
        <v>1199</v>
      </c>
      <c r="D13" s="368" t="s">
        <v>211</v>
      </c>
      <c r="E13" s="352"/>
    </row>
    <row r="14" spans="1:12" x14ac:dyDescent="0.2">
      <c r="A14" s="358"/>
      <c r="B14" s="358" t="s">
        <v>212</v>
      </c>
      <c r="C14" s="351">
        <v>1201</v>
      </c>
      <c r="D14" s="368" t="s">
        <v>213</v>
      </c>
      <c r="E14" s="352"/>
    </row>
    <row r="15" spans="1:12" x14ac:dyDescent="0.2">
      <c r="A15" s="358"/>
      <c r="B15" s="358"/>
      <c r="C15" s="351">
        <f>+C14+1</f>
        <v>1202</v>
      </c>
      <c r="D15" s="368" t="s">
        <v>214</v>
      </c>
      <c r="E15" s="352"/>
    </row>
    <row r="16" spans="1:12" x14ac:dyDescent="0.2">
      <c r="A16" s="358"/>
      <c r="B16" s="358"/>
      <c r="C16" s="351">
        <v>1299</v>
      </c>
      <c r="D16" s="368" t="s">
        <v>215</v>
      </c>
      <c r="E16" s="352" t="s">
        <v>216</v>
      </c>
    </row>
    <row r="17" spans="1:5" x14ac:dyDescent="0.2">
      <c r="A17" s="358"/>
      <c r="B17" s="358" t="s">
        <v>217</v>
      </c>
      <c r="C17" s="351">
        <v>1301</v>
      </c>
      <c r="D17" s="368" t="s">
        <v>218</v>
      </c>
      <c r="E17" s="352" t="s">
        <v>219</v>
      </c>
    </row>
    <row r="18" spans="1:5" x14ac:dyDescent="0.2">
      <c r="A18" s="358"/>
      <c r="B18" s="358"/>
      <c r="C18" s="351">
        <f>+C17+1</f>
        <v>1302</v>
      </c>
      <c r="D18" s="368" t="s">
        <v>220</v>
      </c>
      <c r="E18" s="352" t="s">
        <v>221</v>
      </c>
    </row>
    <row r="19" spans="1:5" x14ac:dyDescent="0.2">
      <c r="A19" s="358"/>
      <c r="B19" s="358"/>
      <c r="C19" s="351">
        <f t="shared" ref="C19:C28" si="1">+C18+1</f>
        <v>1303</v>
      </c>
      <c r="D19" s="368" t="s">
        <v>222</v>
      </c>
      <c r="E19" s="352"/>
    </row>
    <row r="20" spans="1:5" x14ac:dyDescent="0.2">
      <c r="A20" s="358"/>
      <c r="B20" s="358"/>
      <c r="C20" s="351">
        <f t="shared" si="1"/>
        <v>1304</v>
      </c>
      <c r="D20" s="368" t="s">
        <v>223</v>
      </c>
      <c r="E20" s="352"/>
    </row>
    <row r="21" spans="1:5" x14ac:dyDescent="0.2">
      <c r="A21" s="358"/>
      <c r="B21" s="358"/>
      <c r="C21" s="351">
        <f t="shared" si="1"/>
        <v>1305</v>
      </c>
      <c r="D21" s="368" t="s">
        <v>224</v>
      </c>
      <c r="E21" s="352" t="s">
        <v>225</v>
      </c>
    </row>
    <row r="22" spans="1:5" x14ac:dyDescent="0.2">
      <c r="A22" s="358"/>
      <c r="B22" s="358"/>
      <c r="C22" s="351">
        <f t="shared" si="1"/>
        <v>1306</v>
      </c>
      <c r="D22" s="368" t="s">
        <v>226</v>
      </c>
      <c r="E22" s="352"/>
    </row>
    <row r="23" spans="1:5" x14ac:dyDescent="0.2">
      <c r="A23" s="358"/>
      <c r="B23" s="358"/>
      <c r="C23" s="351">
        <f t="shared" si="1"/>
        <v>1307</v>
      </c>
      <c r="D23" s="368" t="s">
        <v>227</v>
      </c>
      <c r="E23" s="352"/>
    </row>
    <row r="24" spans="1:5" x14ac:dyDescent="0.2">
      <c r="A24" s="358"/>
      <c r="B24" s="358"/>
      <c r="C24" s="351">
        <f t="shared" si="1"/>
        <v>1308</v>
      </c>
      <c r="D24" s="368" t="s">
        <v>228</v>
      </c>
      <c r="E24" s="352" t="s">
        <v>229</v>
      </c>
    </row>
    <row r="25" spans="1:5" x14ac:dyDescent="0.2">
      <c r="A25" s="358"/>
      <c r="B25" s="358"/>
      <c r="C25" s="351">
        <f t="shared" si="1"/>
        <v>1309</v>
      </c>
      <c r="D25" s="368" t="s">
        <v>230</v>
      </c>
      <c r="E25" s="352" t="s">
        <v>231</v>
      </c>
    </row>
    <row r="26" spans="1:5" x14ac:dyDescent="0.2">
      <c r="A26" s="358"/>
      <c r="B26" s="358"/>
      <c r="C26" s="351">
        <f>+C25+1</f>
        <v>1310</v>
      </c>
      <c r="D26" s="368" t="s">
        <v>232</v>
      </c>
      <c r="E26" s="352" t="s">
        <v>233</v>
      </c>
    </row>
    <row r="27" spans="1:5" x14ac:dyDescent="0.2">
      <c r="A27" s="358"/>
      <c r="B27" s="358"/>
      <c r="C27" s="351">
        <f t="shared" si="1"/>
        <v>1311</v>
      </c>
      <c r="D27" s="368" t="s">
        <v>234</v>
      </c>
      <c r="E27" s="352"/>
    </row>
    <row r="28" spans="1:5" x14ac:dyDescent="0.2">
      <c r="A28" s="358"/>
      <c r="B28" s="358"/>
      <c r="C28" s="351">
        <f t="shared" si="1"/>
        <v>1312</v>
      </c>
      <c r="D28" s="368" t="s">
        <v>235</v>
      </c>
      <c r="E28" s="352"/>
    </row>
    <row r="29" spans="1:5" x14ac:dyDescent="0.2">
      <c r="A29" s="358"/>
      <c r="B29" s="358"/>
      <c r="C29" s="351">
        <v>1399</v>
      </c>
      <c r="D29" s="368" t="s">
        <v>236</v>
      </c>
      <c r="E29" s="352"/>
    </row>
    <row r="30" spans="1:5" x14ac:dyDescent="0.2">
      <c r="A30" s="358"/>
      <c r="B30" s="358" t="s">
        <v>237</v>
      </c>
      <c r="C30" s="351">
        <v>1401</v>
      </c>
      <c r="D30" s="368" t="s">
        <v>238</v>
      </c>
      <c r="E30" s="352" t="s">
        <v>239</v>
      </c>
    </row>
    <row r="31" spans="1:5" x14ac:dyDescent="0.2">
      <c r="A31" s="358"/>
      <c r="B31" s="358"/>
      <c r="C31" s="351">
        <f>+C30+1</f>
        <v>1402</v>
      </c>
      <c r="D31" s="368" t="s">
        <v>240</v>
      </c>
      <c r="E31" s="352" t="s">
        <v>241</v>
      </c>
    </row>
    <row r="32" spans="1:5" x14ac:dyDescent="0.2">
      <c r="A32" s="358"/>
      <c r="B32" s="358"/>
      <c r="C32" s="351">
        <f t="shared" ref="C32:C37" si="2">+C31+1</f>
        <v>1403</v>
      </c>
      <c r="D32" s="368" t="s">
        <v>242</v>
      </c>
      <c r="E32" s="352" t="s">
        <v>243</v>
      </c>
    </row>
    <row r="33" spans="1:5" x14ac:dyDescent="0.2">
      <c r="A33" s="358"/>
      <c r="B33" s="358"/>
      <c r="C33" s="351">
        <f t="shared" si="2"/>
        <v>1404</v>
      </c>
      <c r="D33" s="368" t="s">
        <v>244</v>
      </c>
      <c r="E33" s="352" t="s">
        <v>245</v>
      </c>
    </row>
    <row r="34" spans="1:5" x14ac:dyDescent="0.2">
      <c r="A34" s="358"/>
      <c r="B34" s="358"/>
      <c r="C34" s="351">
        <f t="shared" si="2"/>
        <v>1405</v>
      </c>
      <c r="D34" s="368" t="s">
        <v>246</v>
      </c>
      <c r="E34" s="352" t="s">
        <v>247</v>
      </c>
    </row>
    <row r="35" spans="1:5" x14ac:dyDescent="0.2">
      <c r="A35" s="358"/>
      <c r="B35" s="358"/>
      <c r="C35" s="351">
        <f t="shared" si="2"/>
        <v>1406</v>
      </c>
      <c r="D35" s="368" t="s">
        <v>248</v>
      </c>
      <c r="E35" s="352" t="s">
        <v>248</v>
      </c>
    </row>
    <row r="36" spans="1:5" x14ac:dyDescent="0.2">
      <c r="A36" s="358"/>
      <c r="B36" s="358"/>
      <c r="C36" s="351">
        <f t="shared" si="2"/>
        <v>1407</v>
      </c>
      <c r="D36" s="368" t="s">
        <v>249</v>
      </c>
      <c r="E36" s="352" t="s">
        <v>250</v>
      </c>
    </row>
    <row r="37" spans="1:5" x14ac:dyDescent="0.2">
      <c r="A37" s="358"/>
      <c r="B37" s="358"/>
      <c r="C37" s="351">
        <f t="shared" si="2"/>
        <v>1408</v>
      </c>
      <c r="D37" s="368" t="s">
        <v>251</v>
      </c>
      <c r="E37" s="352"/>
    </row>
    <row r="38" spans="1:5" x14ac:dyDescent="0.2">
      <c r="A38" s="358"/>
      <c r="B38" s="358"/>
      <c r="C38" s="351">
        <v>1499</v>
      </c>
      <c r="D38" s="368" t="s">
        <v>252</v>
      </c>
      <c r="E38" s="352" t="s">
        <v>253</v>
      </c>
    </row>
    <row r="39" spans="1:5" x14ac:dyDescent="0.2">
      <c r="A39" s="358"/>
      <c r="B39" s="358" t="s">
        <v>254</v>
      </c>
      <c r="C39" s="353">
        <v>1501</v>
      </c>
      <c r="D39" s="368" t="s">
        <v>255</v>
      </c>
      <c r="E39" s="352" t="s">
        <v>256</v>
      </c>
    </row>
    <row r="40" spans="1:5" x14ac:dyDescent="0.2">
      <c r="A40" s="358"/>
      <c r="B40" s="358"/>
      <c r="C40" s="353">
        <f>+C39+1</f>
        <v>1502</v>
      </c>
      <c r="D40" s="368" t="s">
        <v>257</v>
      </c>
      <c r="E40" s="352" t="s">
        <v>258</v>
      </c>
    </row>
    <row r="41" spans="1:5" x14ac:dyDescent="0.2">
      <c r="A41" s="358"/>
      <c r="B41" s="358"/>
      <c r="C41" s="353">
        <f t="shared" ref="C41:C43" si="3">+C40+1</f>
        <v>1503</v>
      </c>
      <c r="D41" s="368" t="s">
        <v>259</v>
      </c>
      <c r="E41" s="352"/>
    </row>
    <row r="42" spans="1:5" x14ac:dyDescent="0.2">
      <c r="A42" s="358"/>
      <c r="B42" s="358"/>
      <c r="C42" s="353">
        <f t="shared" si="3"/>
        <v>1504</v>
      </c>
      <c r="D42" s="368" t="s">
        <v>260</v>
      </c>
      <c r="E42" s="352" t="s">
        <v>261</v>
      </c>
    </row>
    <row r="43" spans="1:5" x14ac:dyDescent="0.2">
      <c r="A43" s="358"/>
      <c r="B43" s="358"/>
      <c r="C43" s="353">
        <f t="shared" si="3"/>
        <v>1505</v>
      </c>
      <c r="D43" s="368" t="s">
        <v>262</v>
      </c>
      <c r="E43" s="352" t="s">
        <v>225</v>
      </c>
    </row>
    <row r="44" spans="1:5" x14ac:dyDescent="0.2">
      <c r="A44" s="358"/>
      <c r="B44" s="358"/>
      <c r="C44" s="353">
        <v>1599</v>
      </c>
      <c r="D44" s="368" t="s">
        <v>263</v>
      </c>
      <c r="E44" s="352"/>
    </row>
    <row r="45" spans="1:5" x14ac:dyDescent="0.2">
      <c r="A45" s="358"/>
      <c r="B45" s="358" t="s">
        <v>264</v>
      </c>
      <c r="C45" s="351">
        <v>1601</v>
      </c>
      <c r="D45" s="368" t="s">
        <v>265</v>
      </c>
      <c r="E45" s="352" t="s">
        <v>266</v>
      </c>
    </row>
    <row r="46" spans="1:5" x14ac:dyDescent="0.2">
      <c r="A46" s="358"/>
      <c r="B46" s="358"/>
      <c r="C46" s="351">
        <f>+C45+1</f>
        <v>1602</v>
      </c>
      <c r="D46" s="368" t="s">
        <v>267</v>
      </c>
      <c r="E46" s="352"/>
    </row>
    <row r="47" spans="1:5" x14ac:dyDescent="0.2">
      <c r="A47" s="358"/>
      <c r="B47" s="358"/>
      <c r="C47" s="351">
        <f t="shared" ref="C47:C48" si="4">+C46+1</f>
        <v>1603</v>
      </c>
      <c r="D47" s="368" t="s">
        <v>268</v>
      </c>
      <c r="E47" s="352" t="s">
        <v>269</v>
      </c>
    </row>
    <row r="48" spans="1:5" x14ac:dyDescent="0.2">
      <c r="A48" s="358"/>
      <c r="B48" s="358"/>
      <c r="C48" s="351">
        <f t="shared" si="4"/>
        <v>1604</v>
      </c>
      <c r="D48" s="368" t="s">
        <v>270</v>
      </c>
      <c r="E48" s="352" t="s">
        <v>271</v>
      </c>
    </row>
    <row r="49" spans="1:5" x14ac:dyDescent="0.2">
      <c r="A49" s="359" t="s">
        <v>272</v>
      </c>
      <c r="B49" s="358" t="s">
        <v>273</v>
      </c>
      <c r="C49" s="353">
        <v>2101</v>
      </c>
      <c r="D49" s="368" t="s">
        <v>274</v>
      </c>
      <c r="E49" s="352" t="s">
        <v>275</v>
      </c>
    </row>
    <row r="50" spans="1:5" x14ac:dyDescent="0.2">
      <c r="A50" s="360"/>
      <c r="B50" s="358"/>
      <c r="C50" s="353">
        <f>+C49+1</f>
        <v>2102</v>
      </c>
      <c r="D50" s="368" t="s">
        <v>276</v>
      </c>
      <c r="E50" s="352"/>
    </row>
    <row r="51" spans="1:5" x14ac:dyDescent="0.2">
      <c r="A51" s="360"/>
      <c r="B51" s="358"/>
      <c r="C51" s="353">
        <f t="shared" ref="C51:C56" si="5">+C50+1</f>
        <v>2103</v>
      </c>
      <c r="D51" s="368" t="s">
        <v>277</v>
      </c>
      <c r="E51" s="352"/>
    </row>
    <row r="52" spans="1:5" x14ac:dyDescent="0.2">
      <c r="A52" s="360"/>
      <c r="B52" s="358"/>
      <c r="C52" s="353">
        <f t="shared" si="5"/>
        <v>2104</v>
      </c>
      <c r="D52" s="368" t="s">
        <v>278</v>
      </c>
      <c r="E52" s="352" t="s">
        <v>279</v>
      </c>
    </row>
    <row r="53" spans="1:5" x14ac:dyDescent="0.2">
      <c r="A53" s="360"/>
      <c r="B53" s="358"/>
      <c r="C53" s="353">
        <f t="shared" si="5"/>
        <v>2105</v>
      </c>
      <c r="D53" s="368" t="s">
        <v>280</v>
      </c>
      <c r="E53" s="352"/>
    </row>
    <row r="54" spans="1:5" x14ac:dyDescent="0.2">
      <c r="A54" s="360"/>
      <c r="B54" s="358"/>
      <c r="C54" s="353">
        <f t="shared" si="5"/>
        <v>2106</v>
      </c>
      <c r="D54" s="368" t="s">
        <v>281</v>
      </c>
      <c r="E54" s="352"/>
    </row>
    <row r="55" spans="1:5" x14ac:dyDescent="0.2">
      <c r="A55" s="360"/>
      <c r="B55" s="358"/>
      <c r="C55" s="353">
        <f t="shared" si="5"/>
        <v>2107</v>
      </c>
      <c r="D55" s="368" t="s">
        <v>282</v>
      </c>
      <c r="E55" s="352"/>
    </row>
    <row r="56" spans="1:5" x14ac:dyDescent="0.2">
      <c r="A56" s="360"/>
      <c r="B56" s="358"/>
      <c r="C56" s="353">
        <f t="shared" si="5"/>
        <v>2108</v>
      </c>
      <c r="D56" s="368" t="s">
        <v>283</v>
      </c>
      <c r="E56" s="352"/>
    </row>
    <row r="57" spans="1:5" x14ac:dyDescent="0.2">
      <c r="A57" s="360"/>
      <c r="B57" s="358"/>
      <c r="C57" s="353">
        <f>+C56+1</f>
        <v>2109</v>
      </c>
      <c r="D57" s="368" t="s">
        <v>284</v>
      </c>
      <c r="E57" s="352"/>
    </row>
    <row r="58" spans="1:5" x14ac:dyDescent="0.2">
      <c r="A58" s="360"/>
      <c r="B58" s="361" t="s">
        <v>285</v>
      </c>
      <c r="C58" s="353">
        <v>2201</v>
      </c>
      <c r="D58" s="369" t="s">
        <v>286</v>
      </c>
      <c r="E58" s="352"/>
    </row>
    <row r="59" spans="1:5" x14ac:dyDescent="0.2">
      <c r="A59" s="360"/>
      <c r="B59" s="361"/>
      <c r="C59" s="353">
        <f>+C58+1</f>
        <v>2202</v>
      </c>
      <c r="D59" s="369" t="s">
        <v>287</v>
      </c>
      <c r="E59" s="352"/>
    </row>
    <row r="60" spans="1:5" x14ac:dyDescent="0.2">
      <c r="A60" s="360"/>
      <c r="B60" s="361"/>
      <c r="C60" s="353">
        <f t="shared" ref="C60:C61" si="6">+C59+1</f>
        <v>2203</v>
      </c>
      <c r="D60" s="369" t="s">
        <v>288</v>
      </c>
      <c r="E60" s="352"/>
    </row>
    <row r="61" spans="1:5" x14ac:dyDescent="0.2">
      <c r="A61" s="362"/>
      <c r="B61" s="361"/>
      <c r="C61" s="353">
        <f t="shared" si="6"/>
        <v>2204</v>
      </c>
      <c r="D61" s="369" t="s">
        <v>289</v>
      </c>
      <c r="E61" s="352"/>
    </row>
    <row r="62" spans="1:5" x14ac:dyDescent="0.2">
      <c r="A62" s="361" t="s">
        <v>290</v>
      </c>
      <c r="B62" s="361" t="s">
        <v>291</v>
      </c>
      <c r="C62" s="354">
        <v>3101</v>
      </c>
      <c r="D62" s="369" t="s">
        <v>292</v>
      </c>
      <c r="E62" s="352" t="s">
        <v>293</v>
      </c>
    </row>
    <row r="63" spans="1:5" x14ac:dyDescent="0.2">
      <c r="A63" s="361"/>
      <c r="B63" s="361"/>
      <c r="C63" s="354">
        <f>+C62+1</f>
        <v>3102</v>
      </c>
      <c r="D63" s="369" t="s">
        <v>294</v>
      </c>
      <c r="E63" s="352" t="s">
        <v>295</v>
      </c>
    </row>
    <row r="64" spans="1:5" x14ac:dyDescent="0.2">
      <c r="A64" s="361"/>
      <c r="B64" s="361"/>
      <c r="C64" s="354">
        <f t="shared" ref="C64:C65" si="7">+C63+1</f>
        <v>3103</v>
      </c>
      <c r="D64" s="369" t="s">
        <v>296</v>
      </c>
      <c r="E64" s="352" t="s">
        <v>297</v>
      </c>
    </row>
    <row r="65" spans="1:5" x14ac:dyDescent="0.2">
      <c r="A65" s="361"/>
      <c r="B65" s="361"/>
      <c r="C65" s="354">
        <f t="shared" si="7"/>
        <v>3104</v>
      </c>
      <c r="D65" s="369" t="s">
        <v>298</v>
      </c>
      <c r="E65" s="352" t="s">
        <v>299</v>
      </c>
    </row>
    <row r="66" spans="1:5" x14ac:dyDescent="0.2">
      <c r="A66" s="361"/>
      <c r="B66" s="361"/>
      <c r="C66" s="354">
        <v>3105</v>
      </c>
      <c r="D66" s="369" t="s">
        <v>300</v>
      </c>
      <c r="E66" s="352"/>
    </row>
    <row r="67" spans="1:5" x14ac:dyDescent="0.2">
      <c r="A67" s="361"/>
      <c r="B67" s="361"/>
      <c r="C67" s="354">
        <v>3199</v>
      </c>
      <c r="D67" s="369" t="s">
        <v>301</v>
      </c>
      <c r="E67" s="352"/>
    </row>
    <row r="68" spans="1:5" x14ac:dyDescent="0.2">
      <c r="A68" s="361"/>
      <c r="B68" s="361" t="s">
        <v>302</v>
      </c>
      <c r="C68" s="354">
        <v>3201</v>
      </c>
      <c r="D68" s="369" t="s">
        <v>303</v>
      </c>
      <c r="E68" s="352"/>
    </row>
    <row r="69" spans="1:5" x14ac:dyDescent="0.2">
      <c r="A69" s="361"/>
      <c r="B69" s="361"/>
      <c r="C69" s="354">
        <v>3202</v>
      </c>
      <c r="D69" s="369" t="s">
        <v>304</v>
      </c>
      <c r="E69" s="352"/>
    </row>
    <row r="70" spans="1:5" x14ac:dyDescent="0.2">
      <c r="A70" s="361"/>
      <c r="B70" s="361" t="s">
        <v>305</v>
      </c>
      <c r="C70" s="354">
        <v>3301</v>
      </c>
      <c r="D70" s="369" t="s">
        <v>306</v>
      </c>
      <c r="E70" s="352"/>
    </row>
    <row r="71" spans="1:5" x14ac:dyDescent="0.2">
      <c r="A71" s="361"/>
      <c r="B71" s="361"/>
      <c r="C71" s="354">
        <f>+C70+1</f>
        <v>3302</v>
      </c>
      <c r="D71" s="369" t="s">
        <v>307</v>
      </c>
      <c r="E71" s="352"/>
    </row>
    <row r="72" spans="1:5" x14ac:dyDescent="0.2">
      <c r="A72" s="361"/>
      <c r="B72" s="361"/>
      <c r="C72" s="354">
        <f t="shared" ref="C72:C73" si="8">+C71+1</f>
        <v>3303</v>
      </c>
      <c r="D72" s="369" t="s">
        <v>308</v>
      </c>
      <c r="E72" s="352"/>
    </row>
    <row r="73" spans="1:5" x14ac:dyDescent="0.2">
      <c r="A73" s="361"/>
      <c r="B73" s="361"/>
      <c r="C73" s="354">
        <f t="shared" si="8"/>
        <v>3304</v>
      </c>
      <c r="D73" s="369" t="s">
        <v>309</v>
      </c>
      <c r="E73" s="352"/>
    </row>
    <row r="74" spans="1:5" x14ac:dyDescent="0.2">
      <c r="A74" s="361"/>
      <c r="B74" s="361"/>
      <c r="C74" s="354">
        <v>3399</v>
      </c>
      <c r="D74" s="369" t="s">
        <v>310</v>
      </c>
      <c r="E74" s="352" t="s">
        <v>311</v>
      </c>
    </row>
    <row r="75" spans="1:5" x14ac:dyDescent="0.2">
      <c r="A75" s="361"/>
      <c r="B75" s="361" t="s">
        <v>312</v>
      </c>
      <c r="C75" s="354">
        <v>3401</v>
      </c>
      <c r="D75" s="369" t="s">
        <v>313</v>
      </c>
      <c r="E75" s="352"/>
    </row>
    <row r="76" spans="1:5" x14ac:dyDescent="0.2">
      <c r="A76" s="361"/>
      <c r="B76" s="361"/>
      <c r="C76" s="354">
        <v>3402</v>
      </c>
      <c r="D76" s="369" t="s">
        <v>314</v>
      </c>
      <c r="E76" s="352"/>
    </row>
    <row r="77" spans="1:5" x14ac:dyDescent="0.2">
      <c r="A77" s="358" t="s">
        <v>315</v>
      </c>
      <c r="B77" s="358" t="s">
        <v>316</v>
      </c>
      <c r="C77" s="353">
        <v>4101</v>
      </c>
      <c r="D77" s="368" t="s">
        <v>317</v>
      </c>
      <c r="E77" s="352" t="s">
        <v>318</v>
      </c>
    </row>
    <row r="78" spans="1:5" x14ac:dyDescent="0.2">
      <c r="A78" s="358"/>
      <c r="B78" s="358"/>
      <c r="C78" s="353">
        <v>4102</v>
      </c>
      <c r="D78" s="368" t="s">
        <v>319</v>
      </c>
      <c r="E78" s="352" t="s">
        <v>318</v>
      </c>
    </row>
    <row r="79" spans="1:5" x14ac:dyDescent="0.2">
      <c r="A79" s="358"/>
      <c r="B79" s="358"/>
      <c r="C79" s="353">
        <v>4103</v>
      </c>
      <c r="D79" s="368" t="s">
        <v>320</v>
      </c>
      <c r="E79" s="352" t="s">
        <v>318</v>
      </c>
    </row>
    <row r="80" spans="1:5" x14ac:dyDescent="0.2">
      <c r="A80" s="358"/>
      <c r="B80" s="358"/>
      <c r="C80" s="353">
        <v>4104</v>
      </c>
      <c r="D80" s="368" t="s">
        <v>321</v>
      </c>
      <c r="E80" s="352" t="s">
        <v>322</v>
      </c>
    </row>
    <row r="81" spans="1:5" x14ac:dyDescent="0.2">
      <c r="A81" s="358"/>
      <c r="B81" s="358" t="s">
        <v>323</v>
      </c>
      <c r="C81" s="351">
        <v>4201</v>
      </c>
      <c r="D81" s="368" t="s">
        <v>324</v>
      </c>
      <c r="E81" s="352" t="s">
        <v>325</v>
      </c>
    </row>
    <row r="82" spans="1:5" x14ac:dyDescent="0.2">
      <c r="A82" s="358"/>
      <c r="B82" s="358"/>
      <c r="C82" s="351">
        <v>4202</v>
      </c>
      <c r="D82" s="368" t="s">
        <v>326</v>
      </c>
      <c r="E82" s="352" t="s">
        <v>327</v>
      </c>
    </row>
    <row r="83" spans="1:5" x14ac:dyDescent="0.2">
      <c r="A83" s="358"/>
      <c r="B83" s="358" t="s">
        <v>328</v>
      </c>
      <c r="C83" s="351">
        <v>4301</v>
      </c>
      <c r="D83" s="368" t="s">
        <v>329</v>
      </c>
      <c r="E83" s="352" t="s">
        <v>330</v>
      </c>
    </row>
    <row r="84" spans="1:5" x14ac:dyDescent="0.2">
      <c r="A84" s="358"/>
      <c r="B84" s="358"/>
      <c r="C84" s="351">
        <v>4302</v>
      </c>
      <c r="D84" s="368" t="s">
        <v>331</v>
      </c>
      <c r="E84" s="352" t="s">
        <v>332</v>
      </c>
    </row>
    <row r="85" spans="1:5" x14ac:dyDescent="0.2">
      <c r="A85" s="358"/>
      <c r="B85" s="358" t="s">
        <v>333</v>
      </c>
      <c r="C85" s="351">
        <v>4401</v>
      </c>
      <c r="D85" s="368" t="s">
        <v>334</v>
      </c>
      <c r="E85" s="352"/>
    </row>
    <row r="86" spans="1:5" x14ac:dyDescent="0.2">
      <c r="A86" s="358"/>
      <c r="B86" s="358"/>
      <c r="C86" s="351">
        <v>4402</v>
      </c>
      <c r="D86" s="368" t="s">
        <v>335</v>
      </c>
      <c r="E86" s="352" t="s">
        <v>336</v>
      </c>
    </row>
    <row r="87" spans="1:5" x14ac:dyDescent="0.2">
      <c r="A87" s="358"/>
      <c r="B87" s="358"/>
      <c r="C87" s="351">
        <v>4403</v>
      </c>
      <c r="D87" s="368" t="s">
        <v>337</v>
      </c>
      <c r="E87" s="352" t="s">
        <v>336</v>
      </c>
    </row>
    <row r="88" spans="1:5" x14ac:dyDescent="0.2">
      <c r="A88" s="358"/>
      <c r="B88" s="358" t="s">
        <v>338</v>
      </c>
      <c r="C88" s="351">
        <v>4501</v>
      </c>
      <c r="D88" s="368" t="s">
        <v>339</v>
      </c>
      <c r="E88" s="352"/>
    </row>
    <row r="89" spans="1:5" x14ac:dyDescent="0.2">
      <c r="A89" s="358"/>
      <c r="B89" s="358"/>
      <c r="C89" s="351">
        <v>4502</v>
      </c>
      <c r="D89" s="368" t="s">
        <v>340</v>
      </c>
      <c r="E89" s="352"/>
    </row>
    <row r="90" spans="1:5" x14ac:dyDescent="0.2">
      <c r="A90" s="358" t="s">
        <v>341</v>
      </c>
      <c r="B90" s="358" t="s">
        <v>342</v>
      </c>
      <c r="C90" s="353">
        <v>5101</v>
      </c>
      <c r="D90" s="368" t="s">
        <v>343</v>
      </c>
      <c r="E90" s="352" t="s">
        <v>225</v>
      </c>
    </row>
    <row r="91" spans="1:5" x14ac:dyDescent="0.2">
      <c r="A91" s="358"/>
      <c r="B91" s="358"/>
      <c r="C91" s="353">
        <v>5102</v>
      </c>
      <c r="D91" s="368" t="s">
        <v>344</v>
      </c>
      <c r="E91" s="352" t="s">
        <v>345</v>
      </c>
    </row>
    <row r="92" spans="1:5" x14ac:dyDescent="0.2">
      <c r="A92" s="358"/>
      <c r="B92" s="358"/>
      <c r="C92" s="353">
        <v>5103</v>
      </c>
      <c r="D92" s="368" t="s">
        <v>346</v>
      </c>
      <c r="E92" s="352" t="s">
        <v>347</v>
      </c>
    </row>
    <row r="93" spans="1:5" x14ac:dyDescent="0.2">
      <c r="A93" s="358"/>
      <c r="B93" s="358"/>
      <c r="C93" s="353">
        <v>5104</v>
      </c>
      <c r="D93" s="368" t="s">
        <v>348</v>
      </c>
      <c r="E93" s="352" t="s">
        <v>349</v>
      </c>
    </row>
    <row r="94" spans="1:5" x14ac:dyDescent="0.2">
      <c r="A94" s="358"/>
      <c r="B94" s="358"/>
      <c r="C94" s="353">
        <v>5105</v>
      </c>
      <c r="D94" s="368" t="s">
        <v>350</v>
      </c>
      <c r="E94" s="352" t="s">
        <v>351</v>
      </c>
    </row>
    <row r="95" spans="1:5" x14ac:dyDescent="0.2">
      <c r="A95" s="358"/>
      <c r="B95" s="358"/>
      <c r="C95" s="353">
        <v>5106</v>
      </c>
      <c r="D95" s="368" t="s">
        <v>352</v>
      </c>
      <c r="E95" s="352"/>
    </row>
    <row r="96" spans="1:5" x14ac:dyDescent="0.2">
      <c r="A96" s="358"/>
      <c r="B96" s="358" t="s">
        <v>353</v>
      </c>
      <c r="C96" s="351">
        <v>5201</v>
      </c>
      <c r="D96" s="368" t="s">
        <v>354</v>
      </c>
      <c r="E96" s="352" t="s">
        <v>225</v>
      </c>
    </row>
    <row r="97" spans="1:5" x14ac:dyDescent="0.2">
      <c r="A97" s="358"/>
      <c r="B97" s="358"/>
      <c r="C97" s="351">
        <f>+C96+1</f>
        <v>5202</v>
      </c>
      <c r="D97" s="368" t="s">
        <v>355</v>
      </c>
      <c r="E97" s="352" t="s">
        <v>225</v>
      </c>
    </row>
    <row r="98" spans="1:5" x14ac:dyDescent="0.2">
      <c r="A98" s="358"/>
      <c r="B98" s="358"/>
      <c r="C98" s="351">
        <f t="shared" ref="C98:C101" si="9">+C97+1</f>
        <v>5203</v>
      </c>
      <c r="D98" s="368" t="s">
        <v>356</v>
      </c>
      <c r="E98" s="352" t="s">
        <v>225</v>
      </c>
    </row>
    <row r="99" spans="1:5" x14ac:dyDescent="0.2">
      <c r="A99" s="358"/>
      <c r="B99" s="358"/>
      <c r="C99" s="351">
        <f t="shared" si="9"/>
        <v>5204</v>
      </c>
      <c r="D99" s="368" t="s">
        <v>357</v>
      </c>
      <c r="E99" s="352" t="s">
        <v>358</v>
      </c>
    </row>
    <row r="100" spans="1:5" x14ac:dyDescent="0.2">
      <c r="A100" s="358"/>
      <c r="B100" s="358"/>
      <c r="C100" s="351">
        <f t="shared" si="9"/>
        <v>5205</v>
      </c>
      <c r="D100" s="368" t="s">
        <v>359</v>
      </c>
      <c r="E100" s="352"/>
    </row>
    <row r="101" spans="1:5" x14ac:dyDescent="0.2">
      <c r="A101" s="358"/>
      <c r="B101" s="358"/>
      <c r="C101" s="351">
        <f t="shared" si="9"/>
        <v>5206</v>
      </c>
      <c r="D101" s="368" t="s">
        <v>360</v>
      </c>
      <c r="E101" s="352" t="s">
        <v>361</v>
      </c>
    </row>
    <row r="102" spans="1:5" x14ac:dyDescent="0.2">
      <c r="A102" s="358"/>
      <c r="B102" s="358" t="s">
        <v>362</v>
      </c>
      <c r="C102" s="351">
        <v>5301</v>
      </c>
      <c r="D102" s="368" t="s">
        <v>363</v>
      </c>
      <c r="E102" s="352"/>
    </row>
    <row r="103" spans="1:5" x14ac:dyDescent="0.2">
      <c r="A103" s="358"/>
      <c r="B103" s="358"/>
      <c r="C103" s="351">
        <v>5302</v>
      </c>
      <c r="D103" s="368" t="s">
        <v>364</v>
      </c>
      <c r="E103" s="352"/>
    </row>
    <row r="104" spans="1:5" x14ac:dyDescent="0.2">
      <c r="A104" s="363" t="s">
        <v>365</v>
      </c>
      <c r="B104" s="359" t="s">
        <v>365</v>
      </c>
      <c r="C104" s="353">
        <v>6101</v>
      </c>
      <c r="D104" s="368" t="s">
        <v>366</v>
      </c>
      <c r="E104" s="352"/>
    </row>
    <row r="105" spans="1:5" x14ac:dyDescent="0.2">
      <c r="A105" s="364"/>
      <c r="B105" s="360"/>
      <c r="C105" s="355">
        <f>+C104+1</f>
        <v>6102</v>
      </c>
      <c r="D105" s="369" t="s">
        <v>367</v>
      </c>
      <c r="E105" s="352"/>
    </row>
    <row r="106" spans="1:5" x14ac:dyDescent="0.2">
      <c r="A106" s="364"/>
      <c r="B106" s="360"/>
      <c r="C106" s="355">
        <f t="shared" ref="C106:C110" si="10">+C105+1</f>
        <v>6103</v>
      </c>
      <c r="D106" s="369" t="s">
        <v>368</v>
      </c>
      <c r="E106" s="352"/>
    </row>
    <row r="107" spans="1:5" x14ac:dyDescent="0.2">
      <c r="A107" s="364"/>
      <c r="B107" s="360"/>
      <c r="C107" s="355">
        <f t="shared" si="10"/>
        <v>6104</v>
      </c>
      <c r="D107" s="369" t="s">
        <v>369</v>
      </c>
      <c r="E107" s="352"/>
    </row>
    <row r="108" spans="1:5" x14ac:dyDescent="0.2">
      <c r="A108" s="364"/>
      <c r="B108" s="360"/>
      <c r="C108" s="355">
        <f t="shared" si="10"/>
        <v>6105</v>
      </c>
      <c r="D108" s="369" t="s">
        <v>370</v>
      </c>
      <c r="E108" s="352"/>
    </row>
    <row r="109" spans="1:5" x14ac:dyDescent="0.2">
      <c r="A109" s="364"/>
      <c r="B109" s="360"/>
      <c r="C109" s="355">
        <f t="shared" si="10"/>
        <v>6106</v>
      </c>
      <c r="D109" s="369" t="s">
        <v>371</v>
      </c>
      <c r="E109" s="352"/>
    </row>
    <row r="110" spans="1:5" x14ac:dyDescent="0.2">
      <c r="A110" s="364"/>
      <c r="B110" s="360"/>
      <c r="C110" s="355">
        <f t="shared" si="10"/>
        <v>6107</v>
      </c>
      <c r="D110" s="369" t="s">
        <v>372</v>
      </c>
      <c r="E110" s="352"/>
    </row>
    <row r="111" spans="1:5" x14ac:dyDescent="0.2">
      <c r="A111" s="365"/>
      <c r="B111" s="362"/>
      <c r="C111" s="355">
        <v>6199</v>
      </c>
      <c r="D111" s="369" t="s">
        <v>373</v>
      </c>
      <c r="E111" s="352"/>
    </row>
    <row r="112" spans="1:5" x14ac:dyDescent="0.2">
      <c r="A112" s="361" t="s">
        <v>374</v>
      </c>
      <c r="B112" s="361" t="s">
        <v>375</v>
      </c>
      <c r="C112" s="356">
        <v>7101</v>
      </c>
      <c r="D112" s="369" t="s">
        <v>376</v>
      </c>
      <c r="E112" s="352"/>
    </row>
    <row r="113" spans="1:5" x14ac:dyDescent="0.2">
      <c r="A113" s="361"/>
      <c r="B113" s="361"/>
      <c r="C113" s="356">
        <f>+C112+1</f>
        <v>7102</v>
      </c>
      <c r="D113" s="369" t="s">
        <v>377</v>
      </c>
      <c r="E113" s="352"/>
    </row>
    <row r="114" spans="1:5" x14ac:dyDescent="0.2">
      <c r="A114" s="361"/>
      <c r="B114" s="361"/>
      <c r="C114" s="356">
        <f t="shared" ref="C114:C115" si="11">+C113+1</f>
        <v>7103</v>
      </c>
      <c r="D114" s="369" t="s">
        <v>378</v>
      </c>
      <c r="E114" s="352"/>
    </row>
    <row r="115" spans="1:5" x14ac:dyDescent="0.2">
      <c r="A115" s="361"/>
      <c r="B115" s="361"/>
      <c r="C115" s="356">
        <f t="shared" si="11"/>
        <v>7104</v>
      </c>
      <c r="D115" s="369" t="s">
        <v>379</v>
      </c>
      <c r="E115" s="352"/>
    </row>
    <row r="116" spans="1:5" x14ac:dyDescent="0.2">
      <c r="A116" s="361"/>
      <c r="B116" s="361"/>
      <c r="C116" s="356">
        <f>+C115+1</f>
        <v>7105</v>
      </c>
      <c r="D116" s="369" t="s">
        <v>380</v>
      </c>
      <c r="E116" s="352"/>
    </row>
    <row r="117" spans="1:5" x14ac:dyDescent="0.2">
      <c r="A117" s="361"/>
      <c r="B117" s="361"/>
      <c r="C117" s="356">
        <f t="shared" ref="C117:C119" si="12">+C116+1</f>
        <v>7106</v>
      </c>
      <c r="D117" s="369" t="s">
        <v>381</v>
      </c>
      <c r="E117" s="352"/>
    </row>
    <row r="118" spans="1:5" x14ac:dyDescent="0.2">
      <c r="A118" s="361"/>
      <c r="B118" s="361"/>
      <c r="C118" s="356">
        <f t="shared" si="12"/>
        <v>7107</v>
      </c>
      <c r="D118" s="369" t="s">
        <v>382</v>
      </c>
      <c r="E118" s="352" t="s">
        <v>383</v>
      </c>
    </row>
    <row r="119" spans="1:5" x14ac:dyDescent="0.2">
      <c r="A119" s="361"/>
      <c r="B119" s="361"/>
      <c r="C119" s="356">
        <f t="shared" si="12"/>
        <v>7108</v>
      </c>
      <c r="D119" s="369" t="s">
        <v>384</v>
      </c>
      <c r="E119" s="352"/>
    </row>
    <row r="120" spans="1:5" x14ac:dyDescent="0.2">
      <c r="A120" s="361"/>
      <c r="B120" s="361" t="s">
        <v>385</v>
      </c>
      <c r="C120" s="356">
        <v>7201</v>
      </c>
      <c r="D120" s="369" t="s">
        <v>386</v>
      </c>
      <c r="E120" s="352"/>
    </row>
    <row r="121" spans="1:5" x14ac:dyDescent="0.2">
      <c r="A121" s="361"/>
      <c r="B121" s="361"/>
      <c r="C121" s="356">
        <f>+C120+1</f>
        <v>7202</v>
      </c>
      <c r="D121" s="369" t="s">
        <v>387</v>
      </c>
      <c r="E121" s="352"/>
    </row>
    <row r="122" spans="1:5" x14ac:dyDescent="0.2">
      <c r="A122" s="361"/>
      <c r="B122" s="361"/>
      <c r="C122" s="356">
        <f t="shared" ref="C122:C123" si="13">+C121+1</f>
        <v>7203</v>
      </c>
      <c r="D122" s="369" t="s">
        <v>388</v>
      </c>
      <c r="E122" s="352"/>
    </row>
    <row r="123" spans="1:5" x14ac:dyDescent="0.2">
      <c r="A123" s="361"/>
      <c r="B123" s="361"/>
      <c r="C123" s="356">
        <f t="shared" si="13"/>
        <v>7204</v>
      </c>
      <c r="D123" s="369" t="s">
        <v>389</v>
      </c>
      <c r="E123" s="352"/>
    </row>
    <row r="124" spans="1:5" x14ac:dyDescent="0.2">
      <c r="A124" s="361"/>
      <c r="B124" s="361"/>
      <c r="C124" s="356">
        <v>7299</v>
      </c>
      <c r="D124" s="369" t="s">
        <v>390</v>
      </c>
      <c r="E124" s="352"/>
    </row>
    <row r="125" spans="1:5" x14ac:dyDescent="0.2">
      <c r="A125" s="358" t="s">
        <v>391</v>
      </c>
      <c r="B125" s="358" t="s">
        <v>392</v>
      </c>
      <c r="C125" s="351">
        <v>8101</v>
      </c>
      <c r="D125" s="368" t="s">
        <v>393</v>
      </c>
      <c r="E125" s="352"/>
    </row>
    <row r="126" spans="1:5" x14ac:dyDescent="0.2">
      <c r="A126" s="358"/>
      <c r="B126" s="358"/>
      <c r="C126" s="351">
        <v>8102</v>
      </c>
      <c r="D126" s="368" t="s">
        <v>394</v>
      </c>
      <c r="E126" s="352"/>
    </row>
    <row r="127" spans="1:5" x14ac:dyDescent="0.2">
      <c r="A127" s="358"/>
      <c r="B127" s="358"/>
      <c r="C127" s="351">
        <v>8103</v>
      </c>
      <c r="D127" s="368" t="s">
        <v>395</v>
      </c>
      <c r="E127" s="352" t="s">
        <v>396</v>
      </c>
    </row>
    <row r="128" spans="1:5" x14ac:dyDescent="0.2">
      <c r="A128" s="358"/>
      <c r="B128" s="358"/>
      <c r="C128" s="351">
        <v>8104</v>
      </c>
      <c r="D128" s="368" t="s">
        <v>397</v>
      </c>
      <c r="E128" s="352" t="s">
        <v>398</v>
      </c>
    </row>
    <row r="129" spans="1:5" x14ac:dyDescent="0.2">
      <c r="A129" s="358"/>
      <c r="B129" s="358" t="s">
        <v>399</v>
      </c>
      <c r="C129" s="351">
        <v>8201</v>
      </c>
      <c r="D129" s="368" t="s">
        <v>400</v>
      </c>
      <c r="E129" s="352" t="s">
        <v>401</v>
      </c>
    </row>
    <row r="130" spans="1:5" x14ac:dyDescent="0.2">
      <c r="A130" s="358"/>
      <c r="B130" s="358"/>
      <c r="C130" s="351">
        <f>+C129+1</f>
        <v>8202</v>
      </c>
      <c r="D130" s="368" t="s">
        <v>402</v>
      </c>
      <c r="E130" s="352" t="s">
        <v>403</v>
      </c>
    </row>
    <row r="131" spans="1:5" x14ac:dyDescent="0.2">
      <c r="A131" s="358"/>
      <c r="B131" s="358"/>
      <c r="C131" s="351">
        <f t="shared" ref="C131:C133" si="14">+C130+1</f>
        <v>8203</v>
      </c>
      <c r="D131" s="368" t="s">
        <v>404</v>
      </c>
      <c r="E131" s="352" t="s">
        <v>405</v>
      </c>
    </row>
    <row r="132" spans="1:5" x14ac:dyDescent="0.2">
      <c r="A132" s="358"/>
      <c r="B132" s="358"/>
      <c r="C132" s="351">
        <f t="shared" si="14"/>
        <v>8204</v>
      </c>
      <c r="D132" s="368" t="s">
        <v>406</v>
      </c>
      <c r="E132" s="352" t="s">
        <v>407</v>
      </c>
    </row>
    <row r="133" spans="1:5" x14ac:dyDescent="0.2">
      <c r="A133" s="358"/>
      <c r="B133" s="358"/>
      <c r="C133" s="351">
        <f t="shared" si="14"/>
        <v>8205</v>
      </c>
      <c r="D133" s="368" t="s">
        <v>408</v>
      </c>
      <c r="E133" s="352" t="s">
        <v>409</v>
      </c>
    </row>
    <row r="134" spans="1:5" x14ac:dyDescent="0.2">
      <c r="A134" s="358"/>
      <c r="B134" s="358"/>
      <c r="C134" s="351">
        <v>8299</v>
      </c>
      <c r="D134" s="368" t="s">
        <v>410</v>
      </c>
      <c r="E134" s="352" t="s">
        <v>411</v>
      </c>
    </row>
    <row r="135" spans="1:5" x14ac:dyDescent="0.2">
      <c r="A135" s="358"/>
      <c r="B135" s="358" t="s">
        <v>412</v>
      </c>
      <c r="C135" s="351">
        <v>8301</v>
      </c>
      <c r="D135" s="368" t="s">
        <v>413</v>
      </c>
      <c r="E135" s="352"/>
    </row>
    <row r="136" spans="1:5" x14ac:dyDescent="0.2">
      <c r="A136" s="358"/>
      <c r="B136" s="358"/>
      <c r="C136" s="351">
        <v>8302</v>
      </c>
      <c r="D136" s="368" t="s">
        <v>414</v>
      </c>
      <c r="E136" s="352" t="s">
        <v>415</v>
      </c>
    </row>
    <row r="137" spans="1:5" x14ac:dyDescent="0.2">
      <c r="A137" s="358"/>
      <c r="B137" s="358" t="s">
        <v>416</v>
      </c>
      <c r="C137" s="351">
        <v>8401</v>
      </c>
      <c r="D137" s="368" t="s">
        <v>417</v>
      </c>
      <c r="E137" s="352"/>
    </row>
    <row r="138" spans="1:5" x14ac:dyDescent="0.2">
      <c r="A138" s="358"/>
      <c r="B138" s="358"/>
      <c r="C138" s="351">
        <f>+C137+1</f>
        <v>8402</v>
      </c>
      <c r="D138" s="368" t="s">
        <v>418</v>
      </c>
      <c r="E138" s="352"/>
    </row>
    <row r="139" spans="1:5" x14ac:dyDescent="0.2">
      <c r="A139" s="358"/>
      <c r="B139" s="358"/>
      <c r="C139" s="351">
        <f t="shared" ref="C139:C141" si="15">+C138+1</f>
        <v>8403</v>
      </c>
      <c r="D139" s="368" t="s">
        <v>419</v>
      </c>
      <c r="E139" s="352"/>
    </row>
    <row r="140" spans="1:5" x14ac:dyDescent="0.2">
      <c r="A140" s="358"/>
      <c r="B140" s="358"/>
      <c r="C140" s="351">
        <f t="shared" si="15"/>
        <v>8404</v>
      </c>
      <c r="D140" s="368" t="s">
        <v>420</v>
      </c>
      <c r="E140" s="352"/>
    </row>
    <row r="141" spans="1:5" x14ac:dyDescent="0.2">
      <c r="A141" s="358"/>
      <c r="B141" s="358"/>
      <c r="C141" s="351">
        <f t="shared" si="15"/>
        <v>8405</v>
      </c>
      <c r="D141" s="368" t="s">
        <v>421</v>
      </c>
      <c r="E141" s="352"/>
    </row>
    <row r="142" spans="1:5" x14ac:dyDescent="0.2">
      <c r="A142" s="359" t="s">
        <v>422</v>
      </c>
      <c r="B142" s="358" t="s">
        <v>423</v>
      </c>
      <c r="C142" s="351">
        <v>9101</v>
      </c>
      <c r="D142" s="368" t="s">
        <v>424</v>
      </c>
      <c r="E142" s="352"/>
    </row>
    <row r="143" spans="1:5" x14ac:dyDescent="0.2">
      <c r="A143" s="360"/>
      <c r="B143" s="358"/>
      <c r="C143" s="351">
        <f>+C142+1</f>
        <v>9102</v>
      </c>
      <c r="D143" s="368" t="s">
        <v>425</v>
      </c>
      <c r="E143" s="352" t="s">
        <v>426</v>
      </c>
    </row>
    <row r="144" spans="1:5" x14ac:dyDescent="0.2">
      <c r="A144" s="360"/>
      <c r="B144" s="358"/>
      <c r="C144" s="351">
        <f t="shared" ref="C144:C147" si="16">+C143+1</f>
        <v>9103</v>
      </c>
      <c r="D144" s="368" t="s">
        <v>427</v>
      </c>
      <c r="E144" s="352" t="s">
        <v>225</v>
      </c>
    </row>
    <row r="145" spans="1:5" x14ac:dyDescent="0.2">
      <c r="A145" s="360"/>
      <c r="B145" s="358"/>
      <c r="C145" s="351">
        <f t="shared" si="16"/>
        <v>9104</v>
      </c>
      <c r="D145" s="368" t="s">
        <v>428</v>
      </c>
      <c r="E145" s="352"/>
    </row>
    <row r="146" spans="1:5" x14ac:dyDescent="0.2">
      <c r="A146" s="360"/>
      <c r="B146" s="358"/>
      <c r="C146" s="351">
        <f t="shared" si="16"/>
        <v>9105</v>
      </c>
      <c r="D146" s="368" t="s">
        <v>429</v>
      </c>
      <c r="E146" s="352" t="s">
        <v>430</v>
      </c>
    </row>
    <row r="147" spans="1:5" x14ac:dyDescent="0.2">
      <c r="A147" s="360"/>
      <c r="B147" s="358"/>
      <c r="C147" s="351">
        <f t="shared" si="16"/>
        <v>9106</v>
      </c>
      <c r="D147" s="368" t="s">
        <v>431</v>
      </c>
      <c r="E147" s="352" t="s">
        <v>432</v>
      </c>
    </row>
    <row r="148" spans="1:5" x14ac:dyDescent="0.2">
      <c r="A148" s="360"/>
      <c r="B148" s="358"/>
      <c r="C148" s="351">
        <v>9199</v>
      </c>
      <c r="D148" s="368" t="s">
        <v>433</v>
      </c>
      <c r="E148" s="352" t="s">
        <v>225</v>
      </c>
    </row>
    <row r="149" spans="1:5" x14ac:dyDescent="0.2">
      <c r="A149" s="360"/>
      <c r="B149" s="358" t="s">
        <v>434</v>
      </c>
      <c r="C149" s="351">
        <v>9201</v>
      </c>
      <c r="D149" s="368" t="s">
        <v>435</v>
      </c>
      <c r="E149" s="352" t="s">
        <v>436</v>
      </c>
    </row>
    <row r="150" spans="1:5" x14ac:dyDescent="0.2">
      <c r="A150" s="360"/>
      <c r="B150" s="358"/>
      <c r="C150" s="351">
        <f t="shared" ref="C150:C157" si="17">+C149+1</f>
        <v>9202</v>
      </c>
      <c r="D150" s="368" t="s">
        <v>437</v>
      </c>
      <c r="E150" s="352" t="s">
        <v>438</v>
      </c>
    </row>
    <row r="151" spans="1:5" x14ac:dyDescent="0.2">
      <c r="A151" s="360"/>
      <c r="B151" s="358"/>
      <c r="C151" s="351">
        <f t="shared" si="17"/>
        <v>9203</v>
      </c>
      <c r="D151" s="368" t="s">
        <v>439</v>
      </c>
      <c r="E151" s="352" t="s">
        <v>440</v>
      </c>
    </row>
    <row r="152" spans="1:5" x14ac:dyDescent="0.2">
      <c r="A152" s="360"/>
      <c r="B152" s="358"/>
      <c r="C152" s="351">
        <v>9299</v>
      </c>
      <c r="D152" s="368" t="s">
        <v>441</v>
      </c>
      <c r="E152" s="352"/>
    </row>
    <row r="153" spans="1:5" x14ac:dyDescent="0.2">
      <c r="A153" s="360"/>
      <c r="B153" s="358" t="s">
        <v>442</v>
      </c>
      <c r="C153" s="351">
        <v>9301</v>
      </c>
      <c r="D153" s="368" t="s">
        <v>443</v>
      </c>
      <c r="E153" s="352" t="s">
        <v>444</v>
      </c>
    </row>
    <row r="154" spans="1:5" x14ac:dyDescent="0.2">
      <c r="A154" s="360"/>
      <c r="B154" s="358"/>
      <c r="C154" s="351">
        <f t="shared" si="17"/>
        <v>9302</v>
      </c>
      <c r="D154" s="368" t="s">
        <v>445</v>
      </c>
      <c r="E154" s="352" t="s">
        <v>446</v>
      </c>
    </row>
    <row r="155" spans="1:5" x14ac:dyDescent="0.2">
      <c r="A155" s="360"/>
      <c r="B155" s="358"/>
      <c r="C155" s="351">
        <f t="shared" si="17"/>
        <v>9303</v>
      </c>
      <c r="D155" s="368" t="s">
        <v>447</v>
      </c>
      <c r="E155" s="352" t="s">
        <v>448</v>
      </c>
    </row>
    <row r="156" spans="1:5" x14ac:dyDescent="0.2">
      <c r="A156" s="360"/>
      <c r="B156" s="358"/>
      <c r="C156" s="351">
        <f t="shared" si="17"/>
        <v>9304</v>
      </c>
      <c r="D156" s="368" t="s">
        <v>449</v>
      </c>
      <c r="E156" s="352" t="s">
        <v>450</v>
      </c>
    </row>
    <row r="157" spans="1:5" x14ac:dyDescent="0.2">
      <c r="A157" s="360"/>
      <c r="B157" s="358"/>
      <c r="C157" s="351">
        <f t="shared" si="17"/>
        <v>9305</v>
      </c>
      <c r="D157" s="368" t="s">
        <v>451</v>
      </c>
      <c r="E157" s="352"/>
    </row>
    <row r="158" spans="1:5" x14ac:dyDescent="0.2">
      <c r="A158" s="360"/>
      <c r="B158" s="358"/>
      <c r="C158" s="351">
        <v>9399</v>
      </c>
      <c r="D158" s="368" t="s">
        <v>452</v>
      </c>
      <c r="E158" s="352"/>
    </row>
    <row r="159" spans="1:5" x14ac:dyDescent="0.2">
      <c r="A159" s="360"/>
      <c r="B159" s="358" t="s">
        <v>453</v>
      </c>
      <c r="C159" s="351">
        <v>9401</v>
      </c>
      <c r="D159" s="368" t="s">
        <v>454</v>
      </c>
      <c r="E159" s="352" t="s">
        <v>455</v>
      </c>
    </row>
    <row r="160" spans="1:5" x14ac:dyDescent="0.2">
      <c r="A160" s="360"/>
      <c r="B160" s="358"/>
      <c r="C160" s="351">
        <f>+C159+1</f>
        <v>9402</v>
      </c>
      <c r="D160" s="368" t="s">
        <v>456</v>
      </c>
      <c r="E160" s="352" t="s">
        <v>457</v>
      </c>
    </row>
    <row r="161" spans="1:5" x14ac:dyDescent="0.2">
      <c r="A161" s="360"/>
      <c r="B161" s="358" t="s">
        <v>458</v>
      </c>
      <c r="C161" s="351">
        <v>9501</v>
      </c>
      <c r="D161" s="368" t="s">
        <v>459</v>
      </c>
      <c r="E161" s="352"/>
    </row>
    <row r="162" spans="1:5" x14ac:dyDescent="0.2">
      <c r="A162" s="360"/>
      <c r="B162" s="358"/>
      <c r="C162" s="351">
        <f>+C161+1</f>
        <v>9502</v>
      </c>
      <c r="D162" s="368" t="s">
        <v>460</v>
      </c>
      <c r="E162" s="352"/>
    </row>
    <row r="163" spans="1:5" x14ac:dyDescent="0.2">
      <c r="A163" s="360"/>
      <c r="B163" s="358"/>
      <c r="C163" s="351">
        <f t="shared" ref="C163:C174" si="18">+C162+1</f>
        <v>9503</v>
      </c>
      <c r="D163" s="368" t="s">
        <v>461</v>
      </c>
      <c r="E163" s="352"/>
    </row>
    <row r="164" spans="1:5" x14ac:dyDescent="0.2">
      <c r="A164" s="360"/>
      <c r="B164" s="358"/>
      <c r="C164" s="351">
        <f t="shared" si="18"/>
        <v>9504</v>
      </c>
      <c r="D164" s="368" t="s">
        <v>462</v>
      </c>
      <c r="E164" s="352" t="s">
        <v>463</v>
      </c>
    </row>
    <row r="165" spans="1:5" x14ac:dyDescent="0.2">
      <c r="A165" s="360"/>
      <c r="B165" s="358"/>
      <c r="C165" s="351">
        <f t="shared" si="18"/>
        <v>9505</v>
      </c>
      <c r="D165" s="368" t="s">
        <v>464</v>
      </c>
      <c r="E165" s="352"/>
    </row>
    <row r="166" spans="1:5" x14ac:dyDescent="0.2">
      <c r="A166" s="360"/>
      <c r="B166" s="358"/>
      <c r="C166" s="351">
        <f t="shared" si="18"/>
        <v>9506</v>
      </c>
      <c r="D166" s="368" t="s">
        <v>465</v>
      </c>
      <c r="E166" s="352"/>
    </row>
    <row r="167" spans="1:5" x14ac:dyDescent="0.2">
      <c r="A167" s="360"/>
      <c r="B167" s="358"/>
      <c r="C167" s="351">
        <f>+C166+1</f>
        <v>9507</v>
      </c>
      <c r="D167" s="368" t="s">
        <v>466</v>
      </c>
      <c r="E167" s="352"/>
    </row>
    <row r="168" spans="1:5" x14ac:dyDescent="0.2">
      <c r="A168" s="360"/>
      <c r="B168" s="358"/>
      <c r="C168" s="351">
        <f t="shared" si="18"/>
        <v>9508</v>
      </c>
      <c r="D168" s="368" t="s">
        <v>467</v>
      </c>
      <c r="E168" s="352"/>
    </row>
    <row r="169" spans="1:5" x14ac:dyDescent="0.2">
      <c r="A169" s="360"/>
      <c r="B169" s="358"/>
      <c r="C169" s="351">
        <f t="shared" si="18"/>
        <v>9509</v>
      </c>
      <c r="D169" s="368" t="s">
        <v>468</v>
      </c>
      <c r="E169" s="352"/>
    </row>
    <row r="170" spans="1:5" x14ac:dyDescent="0.2">
      <c r="A170" s="360"/>
      <c r="B170" s="358"/>
      <c r="C170" s="351">
        <f t="shared" si="18"/>
        <v>9510</v>
      </c>
      <c r="D170" s="368" t="s">
        <v>469</v>
      </c>
      <c r="E170" s="352" t="s">
        <v>470</v>
      </c>
    </row>
    <row r="171" spans="1:5" x14ac:dyDescent="0.2">
      <c r="A171" s="360"/>
      <c r="B171" s="358"/>
      <c r="C171" s="351">
        <f t="shared" si="18"/>
        <v>9511</v>
      </c>
      <c r="D171" s="368" t="s">
        <v>471</v>
      </c>
      <c r="E171" s="352"/>
    </row>
    <row r="172" spans="1:5" x14ac:dyDescent="0.2">
      <c r="A172" s="360"/>
      <c r="B172" s="358"/>
      <c r="C172" s="351">
        <f t="shared" si="18"/>
        <v>9512</v>
      </c>
      <c r="D172" s="368" t="s">
        <v>472</v>
      </c>
      <c r="E172" s="352"/>
    </row>
    <row r="173" spans="1:5" x14ac:dyDescent="0.2">
      <c r="A173" s="360"/>
      <c r="B173" s="358"/>
      <c r="C173" s="351">
        <f t="shared" si="18"/>
        <v>9513</v>
      </c>
      <c r="D173" s="368" t="s">
        <v>473</v>
      </c>
      <c r="E173" s="352"/>
    </row>
    <row r="174" spans="1:5" x14ac:dyDescent="0.2">
      <c r="A174" s="360"/>
      <c r="B174" s="358"/>
      <c r="C174" s="351">
        <f t="shared" si="18"/>
        <v>9514</v>
      </c>
      <c r="D174" s="368" t="s">
        <v>474</v>
      </c>
      <c r="E174" s="352"/>
    </row>
    <row r="175" spans="1:5" x14ac:dyDescent="0.2">
      <c r="A175" s="360"/>
      <c r="B175" s="358"/>
      <c r="C175" s="351">
        <v>9599</v>
      </c>
      <c r="D175" s="368" t="s">
        <v>475</v>
      </c>
      <c r="E175" s="352"/>
    </row>
    <row r="176" spans="1:5" x14ac:dyDescent="0.2">
      <c r="A176" s="360"/>
      <c r="B176" s="361" t="s">
        <v>476</v>
      </c>
      <c r="C176" s="353">
        <v>9601</v>
      </c>
      <c r="D176" s="368" t="s">
        <v>477</v>
      </c>
      <c r="E176" s="352"/>
    </row>
    <row r="177" spans="1:5" x14ac:dyDescent="0.2">
      <c r="A177" s="360"/>
      <c r="B177" s="361"/>
      <c r="C177" s="353">
        <f>+C176+1</f>
        <v>9602</v>
      </c>
      <c r="D177" s="368" t="s">
        <v>478</v>
      </c>
      <c r="E177" s="352"/>
    </row>
    <row r="178" spans="1:5" x14ac:dyDescent="0.2">
      <c r="A178" s="360"/>
      <c r="B178" s="361"/>
      <c r="C178" s="353">
        <f t="shared" ref="C178:C180" si="19">+C177+1</f>
        <v>9603</v>
      </c>
      <c r="D178" s="368" t="s">
        <v>479</v>
      </c>
      <c r="E178" s="352"/>
    </row>
    <row r="179" spans="1:5" x14ac:dyDescent="0.2">
      <c r="A179" s="360"/>
      <c r="B179" s="361"/>
      <c r="C179" s="353">
        <f t="shared" si="19"/>
        <v>9604</v>
      </c>
      <c r="D179" s="368" t="s">
        <v>480</v>
      </c>
      <c r="E179" s="352" t="s">
        <v>481</v>
      </c>
    </row>
    <row r="180" spans="1:5" x14ac:dyDescent="0.2">
      <c r="A180" s="360"/>
      <c r="B180" s="361"/>
      <c r="C180" s="353">
        <f t="shared" si="19"/>
        <v>9605</v>
      </c>
      <c r="D180" s="368" t="s">
        <v>482</v>
      </c>
      <c r="E180" s="352" t="s">
        <v>483</v>
      </c>
    </row>
    <row r="181" spans="1:5" x14ac:dyDescent="0.2">
      <c r="A181" s="362"/>
      <c r="B181" s="361"/>
      <c r="C181" s="353">
        <v>9699</v>
      </c>
      <c r="D181" s="368" t="s">
        <v>484</v>
      </c>
      <c r="E181" s="352"/>
    </row>
    <row r="182" spans="1:5" x14ac:dyDescent="0.2">
      <c r="A182" s="359" t="s">
        <v>422</v>
      </c>
      <c r="B182" s="359" t="s">
        <v>485</v>
      </c>
      <c r="C182" s="357">
        <v>9701</v>
      </c>
      <c r="D182" s="369" t="s">
        <v>486</v>
      </c>
      <c r="E182" s="352" t="s">
        <v>225</v>
      </c>
    </row>
    <row r="183" spans="1:5" x14ac:dyDescent="0.2">
      <c r="A183" s="360"/>
      <c r="B183" s="360"/>
      <c r="C183" s="354">
        <v>9702</v>
      </c>
      <c r="D183" s="369" t="s">
        <v>487</v>
      </c>
      <c r="E183" s="352"/>
    </row>
    <row r="184" spans="1:5" x14ac:dyDescent="0.2">
      <c r="A184" s="360"/>
      <c r="B184" s="360"/>
      <c r="C184" s="354">
        <v>9703</v>
      </c>
      <c r="D184" s="369" t="s">
        <v>488</v>
      </c>
      <c r="E184" s="352"/>
    </row>
    <row r="185" spans="1:5" x14ac:dyDescent="0.2">
      <c r="A185" s="360"/>
      <c r="B185" s="362"/>
      <c r="C185" s="354">
        <v>9704</v>
      </c>
      <c r="D185" s="368" t="s">
        <v>489</v>
      </c>
      <c r="E185" s="352"/>
    </row>
    <row r="186" spans="1:5" x14ac:dyDescent="0.2">
      <c r="A186" s="360"/>
      <c r="B186" s="359" t="s">
        <v>490</v>
      </c>
      <c r="C186" s="354">
        <v>9801</v>
      </c>
      <c r="D186" s="368" t="s">
        <v>491</v>
      </c>
      <c r="E186" s="352"/>
    </row>
    <row r="187" spans="1:5" x14ac:dyDescent="0.2">
      <c r="A187" s="360"/>
      <c r="B187" s="360"/>
      <c r="C187" s="354">
        <v>9802</v>
      </c>
      <c r="D187" s="368" t="s">
        <v>492</v>
      </c>
      <c r="E187" s="352"/>
    </row>
    <row r="188" spans="1:5" x14ac:dyDescent="0.2">
      <c r="A188" s="360"/>
      <c r="B188" s="360"/>
      <c r="C188" s="354">
        <v>9803</v>
      </c>
      <c r="D188" s="368" t="s">
        <v>493</v>
      </c>
      <c r="E188" s="352"/>
    </row>
    <row r="189" spans="1:5" x14ac:dyDescent="0.2">
      <c r="A189" s="360"/>
      <c r="B189" s="362"/>
      <c r="C189" s="354">
        <v>9899</v>
      </c>
      <c r="D189" s="368" t="s">
        <v>494</v>
      </c>
      <c r="E189" s="352"/>
    </row>
    <row r="190" spans="1:5" x14ac:dyDescent="0.2">
      <c r="A190" s="360"/>
      <c r="B190" s="358" t="s">
        <v>495</v>
      </c>
      <c r="C190" s="351">
        <v>9901</v>
      </c>
      <c r="D190" s="368" t="s">
        <v>496</v>
      </c>
      <c r="E190" s="352"/>
    </row>
    <row r="191" spans="1:5" x14ac:dyDescent="0.2">
      <c r="A191" s="360"/>
      <c r="B191" s="358"/>
      <c r="C191" s="351">
        <f>+C190+1</f>
        <v>9902</v>
      </c>
      <c r="D191" s="368" t="s">
        <v>497</v>
      </c>
      <c r="E191" s="352"/>
    </row>
    <row r="192" spans="1:5" x14ac:dyDescent="0.2">
      <c r="A192" s="360"/>
      <c r="B192" s="358"/>
      <c r="C192" s="351">
        <f t="shared" ref="C192" si="20">+C191+1</f>
        <v>9903</v>
      </c>
      <c r="D192" s="368" t="s">
        <v>498</v>
      </c>
      <c r="E192" s="352"/>
    </row>
    <row r="193" spans="1:5" x14ac:dyDescent="0.2">
      <c r="A193" s="360"/>
      <c r="B193" s="358"/>
      <c r="C193" s="351">
        <f>+C192+1</f>
        <v>9904</v>
      </c>
      <c r="D193" s="368" t="s">
        <v>499</v>
      </c>
      <c r="E193" s="352"/>
    </row>
    <row r="194" spans="1:5" x14ac:dyDescent="0.2">
      <c r="A194" s="360"/>
      <c r="B194" s="358"/>
      <c r="C194" s="351">
        <f t="shared" ref="C194:C201" si="21">+C193+1</f>
        <v>9905</v>
      </c>
      <c r="D194" s="368" t="s">
        <v>500</v>
      </c>
      <c r="E194" s="352"/>
    </row>
    <row r="195" spans="1:5" x14ac:dyDescent="0.2">
      <c r="A195" s="360"/>
      <c r="B195" s="358"/>
      <c r="C195" s="351">
        <f t="shared" si="21"/>
        <v>9906</v>
      </c>
      <c r="D195" s="368" t="s">
        <v>501</v>
      </c>
      <c r="E195" s="352"/>
    </row>
    <row r="196" spans="1:5" x14ac:dyDescent="0.2">
      <c r="A196" s="360"/>
      <c r="B196" s="358"/>
      <c r="C196" s="351">
        <f t="shared" si="21"/>
        <v>9907</v>
      </c>
      <c r="D196" s="368" t="s">
        <v>502</v>
      </c>
      <c r="E196" s="352"/>
    </row>
    <row r="197" spans="1:5" x14ac:dyDescent="0.2">
      <c r="A197" s="360"/>
      <c r="B197" s="358"/>
      <c r="C197" s="351">
        <f t="shared" si="21"/>
        <v>9908</v>
      </c>
      <c r="D197" s="368" t="s">
        <v>503</v>
      </c>
      <c r="E197" s="352"/>
    </row>
    <row r="198" spans="1:5" x14ac:dyDescent="0.2">
      <c r="A198" s="360"/>
      <c r="B198" s="358"/>
      <c r="C198" s="351">
        <f t="shared" si="21"/>
        <v>9909</v>
      </c>
      <c r="D198" s="368" t="s">
        <v>504</v>
      </c>
      <c r="E198" s="352"/>
    </row>
    <row r="199" spans="1:5" x14ac:dyDescent="0.2">
      <c r="A199" s="360"/>
      <c r="B199" s="358"/>
      <c r="C199" s="351">
        <f t="shared" si="21"/>
        <v>9910</v>
      </c>
      <c r="D199" s="368" t="s">
        <v>505</v>
      </c>
      <c r="E199" s="352"/>
    </row>
    <row r="200" spans="1:5" x14ac:dyDescent="0.2">
      <c r="A200" s="360"/>
      <c r="B200" s="358"/>
      <c r="C200" s="351">
        <f t="shared" si="21"/>
        <v>9911</v>
      </c>
      <c r="D200" s="368" t="s">
        <v>506</v>
      </c>
      <c r="E200" s="352"/>
    </row>
    <row r="201" spans="1:5" x14ac:dyDescent="0.2">
      <c r="A201" s="360"/>
      <c r="B201" s="358"/>
      <c r="C201" s="351">
        <f t="shared" si="21"/>
        <v>9912</v>
      </c>
      <c r="D201" s="368" t="s">
        <v>507</v>
      </c>
      <c r="E201" s="352"/>
    </row>
    <row r="202" spans="1:5" x14ac:dyDescent="0.2">
      <c r="A202" s="362"/>
      <c r="B202" s="358"/>
      <c r="C202" s="351">
        <v>9999</v>
      </c>
      <c r="D202" s="368" t="s">
        <v>495</v>
      </c>
      <c r="E202" s="352"/>
    </row>
  </sheetData>
  <autoFilter ref="A3:E3" xr:uid="{4E9B8283-947A-42DD-822B-BDE346DBBF1C}"/>
  <mergeCells count="46">
    <mergeCell ref="A182:A202"/>
    <mergeCell ref="B182:B185"/>
    <mergeCell ref="B186:B189"/>
    <mergeCell ref="B190:B202"/>
    <mergeCell ref="A142:A181"/>
    <mergeCell ref="B142:B148"/>
    <mergeCell ref="B149:B152"/>
    <mergeCell ref="B153:B158"/>
    <mergeCell ref="B159:B160"/>
    <mergeCell ref="B161:B175"/>
    <mergeCell ref="B176:B181"/>
    <mergeCell ref="A112:A124"/>
    <mergeCell ref="B112:B119"/>
    <mergeCell ref="B120:B124"/>
    <mergeCell ref="A125:A141"/>
    <mergeCell ref="B125:B128"/>
    <mergeCell ref="B129:B134"/>
    <mergeCell ref="B135:B136"/>
    <mergeCell ref="B137:B141"/>
    <mergeCell ref="A90:A103"/>
    <mergeCell ref="B90:B95"/>
    <mergeCell ref="B96:B101"/>
    <mergeCell ref="B102:B103"/>
    <mergeCell ref="A104:A111"/>
    <mergeCell ref="B104:B111"/>
    <mergeCell ref="A77:A89"/>
    <mergeCell ref="B77:B80"/>
    <mergeCell ref="B81:B82"/>
    <mergeCell ref="B83:B84"/>
    <mergeCell ref="B85:B87"/>
    <mergeCell ref="B88:B89"/>
    <mergeCell ref="A49:A61"/>
    <mergeCell ref="B49:B57"/>
    <mergeCell ref="B58:B61"/>
    <mergeCell ref="A62:A76"/>
    <mergeCell ref="B62:B67"/>
    <mergeCell ref="B68:B69"/>
    <mergeCell ref="B70:B74"/>
    <mergeCell ref="B75:B76"/>
    <mergeCell ref="A4:A48"/>
    <mergeCell ref="B4:B13"/>
    <mergeCell ref="B14:B16"/>
    <mergeCell ref="B17:B29"/>
    <mergeCell ref="B30:B38"/>
    <mergeCell ref="B39:B44"/>
    <mergeCell ref="B45:B48"/>
  </mergeCells>
  <phoneticPr fontId="2"/>
  <pageMargins left="0.7" right="0.7" top="0.75" bottom="0.75" header="0.3" footer="0.3"/>
  <pageSetup paperSize="9" scale="6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41"/>
  <sheetViews>
    <sheetView view="pageBreakPreview" zoomScaleNormal="100" zoomScaleSheetLayoutView="100" workbookViewId="0">
      <selection activeCell="K36" sqref="K36"/>
    </sheetView>
  </sheetViews>
  <sheetFormatPr defaultColWidth="9" defaultRowHeight="13" x14ac:dyDescent="0.2"/>
  <cols>
    <col min="1" max="1" width="4.453125" style="24" customWidth="1"/>
    <col min="2" max="16384" width="9" style="24"/>
  </cols>
  <sheetData>
    <row r="1" spans="1:13" x14ac:dyDescent="0.2">
      <c r="A1" s="24" t="s">
        <v>83</v>
      </c>
    </row>
    <row r="6" spans="1:13" ht="16.5" x14ac:dyDescent="0.2">
      <c r="A6" s="342" t="s">
        <v>84</v>
      </c>
      <c r="B6" s="342"/>
      <c r="C6" s="342"/>
      <c r="D6" s="342"/>
      <c r="E6" s="342"/>
      <c r="F6" s="342"/>
      <c r="G6" s="342"/>
      <c r="H6" s="342"/>
      <c r="I6" s="342"/>
      <c r="K6" s="25"/>
    </row>
    <row r="7" spans="1:13" x14ac:dyDescent="0.2">
      <c r="A7" s="26"/>
      <c r="B7" s="26"/>
      <c r="C7" s="26"/>
      <c r="D7" s="26"/>
      <c r="E7" s="26"/>
      <c r="F7" s="26"/>
      <c r="G7" s="26"/>
      <c r="H7" s="26"/>
      <c r="I7" s="26"/>
    </row>
    <row r="9" spans="1:13" x14ac:dyDescent="0.2">
      <c r="G9" s="345" t="s">
        <v>101</v>
      </c>
      <c r="H9" s="345"/>
      <c r="I9" s="345"/>
      <c r="J9" s="39"/>
    </row>
    <row r="10" spans="1:13" x14ac:dyDescent="0.2">
      <c r="A10" s="343" t="str">
        <f>【様式1】申請書!T12&amp;""</f>
        <v/>
      </c>
      <c r="B10" s="343"/>
      <c r="C10" s="343"/>
      <c r="D10" s="343"/>
    </row>
    <row r="11" spans="1:13" x14ac:dyDescent="0.2">
      <c r="A11" s="344" t="str">
        <f>【様式1】申請書!T14&amp;""</f>
        <v/>
      </c>
      <c r="B11" s="344"/>
      <c r="C11" s="344"/>
      <c r="D11" s="26" t="s">
        <v>85</v>
      </c>
    </row>
    <row r="13" spans="1:13" x14ac:dyDescent="0.2">
      <c r="F13" s="343" t="s">
        <v>86</v>
      </c>
      <c r="G13" s="343"/>
      <c r="H13" s="343"/>
      <c r="I13" s="343"/>
      <c r="J13" s="343"/>
    </row>
    <row r="14" spans="1:13" x14ac:dyDescent="0.2">
      <c r="F14" s="343"/>
      <c r="G14" s="343"/>
      <c r="H14" s="343"/>
      <c r="I14" s="343"/>
      <c r="J14" s="343"/>
      <c r="M14" s="27"/>
    </row>
    <row r="15" spans="1:13" x14ac:dyDescent="0.2">
      <c r="F15" s="28"/>
      <c r="G15" s="28"/>
    </row>
    <row r="16" spans="1:13" x14ac:dyDescent="0.2">
      <c r="F16" s="28" t="s">
        <v>87</v>
      </c>
      <c r="G16" s="28"/>
    </row>
    <row r="17" spans="1:10" x14ac:dyDescent="0.2">
      <c r="A17" s="319" t="s">
        <v>88</v>
      </c>
      <c r="B17" s="319"/>
      <c r="C17" s="319"/>
      <c r="D17" s="319"/>
      <c r="E17" s="319"/>
      <c r="F17" s="319"/>
      <c r="G17" s="319"/>
      <c r="H17" s="319"/>
      <c r="I17" s="319"/>
    </row>
    <row r="18" spans="1:10" x14ac:dyDescent="0.2">
      <c r="A18" s="24" t="s">
        <v>89</v>
      </c>
      <c r="F18" s="24" t="s">
        <v>90</v>
      </c>
    </row>
    <row r="20" spans="1:10" ht="13.5" thickBot="1" x14ac:dyDescent="0.25"/>
    <row r="21" spans="1:10" x14ac:dyDescent="0.2">
      <c r="A21" s="29"/>
      <c r="B21" s="320" t="s">
        <v>91</v>
      </c>
      <c r="C21" s="321"/>
      <c r="D21" s="322"/>
      <c r="E21" s="323"/>
      <c r="F21" s="323"/>
      <c r="G21" s="323"/>
      <c r="H21" s="323"/>
      <c r="I21" s="323"/>
      <c r="J21" s="324"/>
    </row>
    <row r="22" spans="1:10" x14ac:dyDescent="0.2">
      <c r="A22" s="30"/>
      <c r="B22" s="294"/>
      <c r="C22" s="295"/>
      <c r="D22" s="325"/>
      <c r="E22" s="326"/>
      <c r="F22" s="326"/>
      <c r="G22" s="326"/>
      <c r="H22" s="326"/>
      <c r="I22" s="326"/>
      <c r="J22" s="327"/>
    </row>
    <row r="23" spans="1:10" x14ac:dyDescent="0.2">
      <c r="A23" s="30"/>
      <c r="B23" s="317"/>
      <c r="C23" s="318"/>
      <c r="D23" s="328"/>
      <c r="E23" s="329"/>
      <c r="F23" s="329"/>
      <c r="G23" s="329"/>
      <c r="H23" s="329"/>
      <c r="I23" s="329"/>
      <c r="J23" s="330"/>
    </row>
    <row r="24" spans="1:10" x14ac:dyDescent="0.2">
      <c r="A24" s="30"/>
      <c r="B24" s="316" t="s">
        <v>92</v>
      </c>
      <c r="C24" s="295"/>
      <c r="D24" s="331" t="s">
        <v>2</v>
      </c>
      <c r="E24" s="332"/>
      <c r="F24" s="334" t="str">
        <f>【様式1】申請書!T12&amp;""</f>
        <v/>
      </c>
      <c r="G24" s="335"/>
      <c r="H24" s="335"/>
      <c r="I24" s="335"/>
      <c r="J24" s="336"/>
    </row>
    <row r="25" spans="1:10" x14ac:dyDescent="0.2">
      <c r="A25" s="30" t="s">
        <v>93</v>
      </c>
      <c r="B25" s="316"/>
      <c r="C25" s="295"/>
      <c r="D25" s="331"/>
      <c r="E25" s="332"/>
      <c r="F25" s="337"/>
      <c r="G25" s="326"/>
      <c r="H25" s="326"/>
      <c r="I25" s="326"/>
      <c r="J25" s="327"/>
    </row>
    <row r="26" spans="1:10" x14ac:dyDescent="0.2">
      <c r="A26" s="31" t="s">
        <v>94</v>
      </c>
      <c r="B26" s="294"/>
      <c r="C26" s="295"/>
      <c r="D26" s="333"/>
      <c r="E26" s="332"/>
      <c r="F26" s="338"/>
      <c r="G26" s="329"/>
      <c r="H26" s="329"/>
      <c r="I26" s="329"/>
      <c r="J26" s="330"/>
    </row>
    <row r="27" spans="1:10" x14ac:dyDescent="0.2">
      <c r="A27" s="31"/>
      <c r="B27" s="294"/>
      <c r="C27" s="295"/>
      <c r="D27" s="331" t="s">
        <v>95</v>
      </c>
      <c r="E27" s="332"/>
      <c r="F27" s="334" t="str">
        <f>【様式1】申請書!T14&amp;""</f>
        <v/>
      </c>
      <c r="G27" s="335"/>
      <c r="H27" s="335"/>
      <c r="I27" s="335"/>
      <c r="J27" s="336"/>
    </row>
    <row r="28" spans="1:10" x14ac:dyDescent="0.2">
      <c r="A28" s="31"/>
      <c r="B28" s="294"/>
      <c r="C28" s="295"/>
      <c r="D28" s="333"/>
      <c r="E28" s="332"/>
      <c r="F28" s="337"/>
      <c r="G28" s="326"/>
      <c r="H28" s="326"/>
      <c r="I28" s="326"/>
      <c r="J28" s="327"/>
    </row>
    <row r="29" spans="1:10" x14ac:dyDescent="0.2">
      <c r="A29" s="31"/>
      <c r="B29" s="294"/>
      <c r="C29" s="295"/>
      <c r="D29" s="333"/>
      <c r="E29" s="332"/>
      <c r="F29" s="338"/>
      <c r="G29" s="329"/>
      <c r="H29" s="329"/>
      <c r="I29" s="329"/>
      <c r="J29" s="330"/>
    </row>
    <row r="30" spans="1:10" x14ac:dyDescent="0.2">
      <c r="A30" s="31"/>
      <c r="B30" s="294"/>
      <c r="C30" s="295"/>
      <c r="D30" s="333" t="s">
        <v>3</v>
      </c>
      <c r="E30" s="332"/>
      <c r="F30" s="339" t="str">
        <f>【様式1】申請書!O24&amp;""</f>
        <v/>
      </c>
      <c r="G30" s="299"/>
      <c r="H30" s="299"/>
      <c r="I30" s="299"/>
      <c r="J30" s="300"/>
    </row>
    <row r="31" spans="1:10" x14ac:dyDescent="0.2">
      <c r="A31" s="31"/>
      <c r="B31" s="294"/>
      <c r="C31" s="295"/>
      <c r="D31" s="333"/>
      <c r="E31" s="332"/>
      <c r="F31" s="340"/>
      <c r="G31" s="302"/>
      <c r="H31" s="302"/>
      <c r="I31" s="302"/>
      <c r="J31" s="303"/>
    </row>
    <row r="32" spans="1:10" x14ac:dyDescent="0.2">
      <c r="A32" s="31"/>
      <c r="B32" s="294"/>
      <c r="C32" s="295"/>
      <c r="D32" s="333"/>
      <c r="E32" s="332"/>
      <c r="F32" s="341"/>
      <c r="G32" s="313"/>
      <c r="H32" s="313"/>
      <c r="I32" s="313"/>
      <c r="J32" s="314"/>
    </row>
    <row r="33" spans="1:10" ht="25" customHeight="1" x14ac:dyDescent="0.2">
      <c r="A33" s="31" t="s">
        <v>96</v>
      </c>
      <c r="B33" s="315" t="s">
        <v>97</v>
      </c>
      <c r="C33" s="293"/>
      <c r="D33" s="43" t="s">
        <v>102</v>
      </c>
      <c r="E33" s="299" t="str">
        <f>【様式1】申請書!O34&amp;""</f>
        <v/>
      </c>
      <c r="F33" s="299"/>
      <c r="G33" s="299"/>
      <c r="H33" s="299"/>
      <c r="I33" s="299"/>
      <c r="J33" s="300"/>
    </row>
    <row r="34" spans="1:10" ht="25" customHeight="1" x14ac:dyDescent="0.2">
      <c r="A34" s="30"/>
      <c r="B34" s="316"/>
      <c r="C34" s="295"/>
      <c r="D34" s="44" t="s">
        <v>103</v>
      </c>
      <c r="E34" s="302" t="str">
        <f>【様式1】申請書!W34&amp;""</f>
        <v/>
      </c>
      <c r="F34" s="302"/>
      <c r="G34" s="302"/>
      <c r="H34" s="302"/>
      <c r="I34" s="302"/>
      <c r="J34" s="303"/>
    </row>
    <row r="35" spans="1:10" ht="25" customHeight="1" x14ac:dyDescent="0.2">
      <c r="A35" s="30"/>
      <c r="B35" s="317"/>
      <c r="C35" s="318"/>
      <c r="D35" s="45" t="s">
        <v>104</v>
      </c>
      <c r="E35" s="313" t="str">
        <f>【様式1】申請書!O37&amp;""</f>
        <v/>
      </c>
      <c r="F35" s="313"/>
      <c r="G35" s="313"/>
      <c r="H35" s="313"/>
      <c r="I35" s="313"/>
      <c r="J35" s="314"/>
    </row>
    <row r="36" spans="1:10" x14ac:dyDescent="0.2">
      <c r="A36" s="30"/>
      <c r="B36" s="292" t="s">
        <v>98</v>
      </c>
      <c r="C36" s="293"/>
      <c r="D36" s="298" t="s">
        <v>105</v>
      </c>
      <c r="E36" s="299"/>
      <c r="F36" s="299"/>
      <c r="G36" s="299"/>
      <c r="H36" s="299"/>
      <c r="I36" s="299"/>
      <c r="J36" s="300"/>
    </row>
    <row r="37" spans="1:10" x14ac:dyDescent="0.2">
      <c r="A37" s="30"/>
      <c r="B37" s="294"/>
      <c r="C37" s="295"/>
      <c r="D37" s="301"/>
      <c r="E37" s="302"/>
      <c r="F37" s="302"/>
      <c r="G37" s="302"/>
      <c r="H37" s="302"/>
      <c r="I37" s="302"/>
      <c r="J37" s="303"/>
    </row>
    <row r="38" spans="1:10" ht="13.5" thickBot="1" x14ac:dyDescent="0.25">
      <c r="A38" s="32"/>
      <c r="B38" s="296"/>
      <c r="C38" s="297"/>
      <c r="D38" s="304"/>
      <c r="E38" s="305"/>
      <c r="F38" s="305"/>
      <c r="G38" s="305"/>
      <c r="H38" s="305"/>
      <c r="I38" s="305"/>
      <c r="J38" s="306"/>
    </row>
    <row r="39" spans="1:10" x14ac:dyDescent="0.2">
      <c r="A39" s="307" t="s">
        <v>99</v>
      </c>
      <c r="B39" s="310" t="s">
        <v>100</v>
      </c>
      <c r="C39" s="310"/>
      <c r="D39" s="40"/>
      <c r="E39" s="33"/>
      <c r="F39" s="33"/>
      <c r="G39" s="33"/>
      <c r="H39" s="33"/>
      <c r="I39" s="33"/>
      <c r="J39" s="34"/>
    </row>
    <row r="40" spans="1:10" x14ac:dyDescent="0.2">
      <c r="A40" s="308"/>
      <c r="B40" s="311"/>
      <c r="C40" s="311"/>
      <c r="D40" s="41"/>
      <c r="E40" s="35"/>
      <c r="F40" s="35"/>
      <c r="G40" s="35"/>
      <c r="H40" s="35"/>
      <c r="I40" s="35"/>
      <c r="J40" s="36"/>
    </row>
    <row r="41" spans="1:10" ht="13.5" thickBot="1" x14ac:dyDescent="0.25">
      <c r="A41" s="309"/>
      <c r="B41" s="312"/>
      <c r="C41" s="312"/>
      <c r="D41" s="42"/>
      <c r="E41" s="37"/>
      <c r="F41" s="37"/>
      <c r="G41" s="37"/>
      <c r="H41" s="37"/>
      <c r="I41" s="37"/>
      <c r="J41" s="38"/>
    </row>
  </sheetData>
  <mergeCells count="24">
    <mergeCell ref="A6:I6"/>
    <mergeCell ref="A10:D10"/>
    <mergeCell ref="A11:C11"/>
    <mergeCell ref="F13:J13"/>
    <mergeCell ref="F14:J14"/>
    <mergeCell ref="G9:I9"/>
    <mergeCell ref="A17:I17"/>
    <mergeCell ref="B21:C23"/>
    <mergeCell ref="D21:J23"/>
    <mergeCell ref="B24:C32"/>
    <mergeCell ref="D24:E26"/>
    <mergeCell ref="F24:J26"/>
    <mergeCell ref="D27:E29"/>
    <mergeCell ref="F27:J29"/>
    <mergeCell ref="D30:E32"/>
    <mergeCell ref="F30:J32"/>
    <mergeCell ref="B36:C38"/>
    <mergeCell ref="D36:J38"/>
    <mergeCell ref="A39:A41"/>
    <mergeCell ref="B39:C41"/>
    <mergeCell ref="E33:J33"/>
    <mergeCell ref="E34:J34"/>
    <mergeCell ref="E35:J35"/>
    <mergeCell ref="B33:C35"/>
  </mergeCells>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5</vt:i4>
      </vt:variant>
    </vt:vector>
  </HeadingPairs>
  <TitlesOfParts>
    <vt:vector size="14" baseType="lpstr">
      <vt:lpstr>プルダウンリスト</vt:lpstr>
      <vt:lpstr>はじめに</vt:lpstr>
      <vt:lpstr>【様式1】申請書</vt:lpstr>
      <vt:lpstr>【様式1裏面】計算書</vt:lpstr>
      <vt:lpstr>従業員名簿</vt:lpstr>
      <vt:lpstr>業種分類表</vt:lpstr>
      <vt:lpstr>物品分類表</vt:lpstr>
      <vt:lpstr>役務分類表</vt:lpstr>
      <vt:lpstr>通知書</vt:lpstr>
      <vt:lpstr>【様式1】申請書!Print_Area</vt:lpstr>
      <vt:lpstr>【様式1裏面】計算書!Print_Area</vt:lpstr>
      <vt:lpstr>はじめに!Print_Area</vt:lpstr>
      <vt:lpstr>従業員名簿!Print_Area</vt:lpstr>
      <vt:lpstr>従業員名簿!Print_Titles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2025-02-21T06:45:16Z</dcterms:created>
  <dcterms:modified xsi:type="dcterms:W3CDTF">2026-03-27T05:41:35Z</dcterms:modified>
</cp:coreProperties>
</file>