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控除が分かる書類" sheetId="2" r:id="rId1"/>
    <sheet name="記載例" sheetId="1" r:id="rId2"/>
  </sheets>
  <definedNames>
    <definedName name="_xlnm.Print_Area" localSheetId="1">記載例!$A$2:$H$38</definedName>
    <definedName name="_xlnm.Print_Area" localSheetId="0">控除が分かる書類!$A$2:$H$36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2" l="1"/>
  <c r="F33" i="2"/>
  <c r="C31" i="2"/>
  <c r="C32" i="2" s="1"/>
  <c r="E32" i="2" l="1"/>
  <c r="C16" i="2"/>
  <c r="E18" i="1"/>
  <c r="C18" i="1"/>
  <c r="C17" i="1"/>
  <c r="C16" i="1"/>
  <c r="D15" i="1"/>
  <c r="F12" i="1"/>
  <c r="F11" i="1"/>
  <c r="F10" i="1"/>
  <c r="F16" i="2" l="1"/>
  <c r="F17" i="2" s="1"/>
  <c r="E16" i="2"/>
  <c r="E15" i="1"/>
  <c r="E16" i="1" s="1"/>
  <c r="F16" i="1" s="1"/>
  <c r="F34" i="1"/>
  <c r="F35" i="1" l="1"/>
  <c r="E32" i="1"/>
  <c r="C33" i="1"/>
  <c r="C34" i="1" s="1"/>
  <c r="E31" i="1"/>
  <c r="E30" i="1"/>
  <c r="E29" i="1"/>
  <c r="E28" i="1"/>
  <c r="E34" i="1" s="1"/>
  <c r="E13" i="1" l="1"/>
  <c r="E12" i="1"/>
  <c r="E11" i="1"/>
  <c r="F15" i="1"/>
  <c r="F13" i="1" l="1"/>
  <c r="F18" i="1" l="1"/>
  <c r="F19" i="1" s="1"/>
</calcChain>
</file>

<file path=xl/sharedStrings.xml><?xml version="1.0" encoding="utf-8"?>
<sst xmlns="http://schemas.openxmlformats.org/spreadsheetml/2006/main" count="89" uniqueCount="42">
  <si>
    <t>費目</t>
  </si>
  <si>
    <t>事業費</t>
  </si>
  <si>
    <t>備考</t>
  </si>
  <si>
    <t>②設備費</t>
  </si>
  <si>
    <t>物品契約</t>
  </si>
  <si>
    <t>③工事費</t>
  </si>
  <si>
    <t>下請契約</t>
  </si>
  <si>
    <t>補助対象外</t>
  </si>
  <si>
    <t>⑤業務費</t>
  </si>
  <si>
    <t>外部委託</t>
  </si>
  <si>
    <t>①労務費　※直接雇用</t>
    <phoneticPr fontId="1"/>
  </si>
  <si>
    <t>④工事費(フェンス)</t>
    <phoneticPr fontId="1"/>
  </si>
  <si>
    <t>　消費税</t>
    <phoneticPr fontId="1"/>
  </si>
  <si>
    <t>合計</t>
    <phoneticPr fontId="1"/>
  </si>
  <si>
    <t>-</t>
    <phoneticPr fontId="1"/>
  </si>
  <si>
    <t>A</t>
    <phoneticPr fontId="1"/>
  </si>
  <si>
    <t>補助対象経費</t>
    <phoneticPr fontId="1"/>
  </si>
  <si>
    <t>B</t>
    <phoneticPr fontId="1"/>
  </si>
  <si>
    <t>補助対象経費
（税除外）</t>
    <phoneticPr fontId="1"/>
  </si>
  <si>
    <t>C</t>
    <phoneticPr fontId="1"/>
  </si>
  <si>
    <t>補助金</t>
    <phoneticPr fontId="1"/>
  </si>
  <si>
    <t>B×1/2</t>
    <phoneticPr fontId="1"/>
  </si>
  <si>
    <t>補助申請額（千円未満切捨）</t>
    <rPh sb="0" eb="2">
      <t>ホジョ</t>
    </rPh>
    <rPh sb="2" eb="4">
      <t>シンセイ</t>
    </rPh>
    <rPh sb="4" eb="5">
      <t>ガク</t>
    </rPh>
    <rPh sb="6" eb="8">
      <t>センエン</t>
    </rPh>
    <rPh sb="8" eb="10">
      <t>ミマン</t>
    </rPh>
    <rPh sb="10" eb="12">
      <t>キリス</t>
    </rPh>
    <phoneticPr fontId="1"/>
  </si>
  <si>
    <t>(B列で計算)</t>
    <phoneticPr fontId="1"/>
  </si>
  <si>
    <t>補助率5万円/kWの自家消費型太陽光の場合</t>
    <rPh sb="10" eb="12">
      <t>ジカ</t>
    </rPh>
    <rPh sb="12" eb="15">
      <t>ショウヒガタ</t>
    </rPh>
    <phoneticPr fontId="1"/>
  </si>
  <si>
    <t>工事契約</t>
    <rPh sb="0" eb="2">
      <t>コウジ</t>
    </rPh>
    <phoneticPr fontId="1"/>
  </si>
  <si>
    <t>②設備費
　パネル容量　：50.8kW
　パワコン容量：40.5kW</t>
    <rPh sb="9" eb="11">
      <t>ヨウリョウ</t>
    </rPh>
    <rPh sb="25" eb="27">
      <t>ヨウリョウ</t>
    </rPh>
    <phoneticPr fontId="1"/>
  </si>
  <si>
    <t>補助申請額は、「2,000,000」となる↑</t>
    <rPh sb="0" eb="2">
      <t>ホジョ</t>
    </rPh>
    <rPh sb="2" eb="4">
      <t>シンセイ</t>
    </rPh>
    <rPh sb="4" eb="5">
      <t>ガク</t>
    </rPh>
    <phoneticPr fontId="1"/>
  </si>
  <si>
    <t>※ただしB列の額を超えないこと（3,818,181 &gt; 2,000,000）</t>
    <phoneticPr fontId="1"/>
  </si>
  <si>
    <t>直接雇用以外
A×100/110</t>
    <rPh sb="0" eb="2">
      <t>チョクセツ</t>
    </rPh>
    <rPh sb="2" eb="4">
      <t>コヨウ</t>
    </rPh>
    <rPh sb="4" eb="6">
      <t>イガイ</t>
    </rPh>
    <phoneticPr fontId="1"/>
  </si>
  <si>
    <r>
      <t xml:space="preserve">40kW×50,000
=2,000,000
</t>
    </r>
    <r>
      <rPr>
        <sz val="8"/>
        <color theme="1"/>
        <rFont val="游ゴシック"/>
        <family val="3"/>
        <charset val="128"/>
        <scheme val="minor"/>
      </rPr>
      <t>※パネルとパワコンの小さい方の容量
※容量の小数点切捨</t>
    </r>
    <rPh sb="34" eb="35">
      <t>チイ</t>
    </rPh>
    <rPh sb="37" eb="38">
      <t>ホウ</t>
    </rPh>
    <rPh sb="39" eb="41">
      <t>ヨウリョウ</t>
    </rPh>
    <rPh sb="43" eb="45">
      <t>ヨウリョウ</t>
    </rPh>
    <rPh sb="46" eb="49">
      <t>ショウスウテン</t>
    </rPh>
    <rPh sb="49" eb="51">
      <t>キリス</t>
    </rPh>
    <phoneticPr fontId="1"/>
  </si>
  <si>
    <t>⑥共通費（積上）</t>
    <rPh sb="1" eb="3">
      <t>キョウツウ</t>
    </rPh>
    <rPh sb="5" eb="7">
      <t>ツミア</t>
    </rPh>
    <phoneticPr fontId="1"/>
  </si>
  <si>
    <t>⑤撤去費</t>
    <rPh sb="1" eb="3">
      <t>テッキョ</t>
    </rPh>
    <rPh sb="3" eb="4">
      <t>ヒ</t>
    </rPh>
    <phoneticPr fontId="1"/>
  </si>
  <si>
    <t>⑥業務費</t>
    <phoneticPr fontId="1"/>
  </si>
  <si>
    <t>⑦共通費（割合）(①～⑥合計)×0.2</t>
    <rPh sb="1" eb="3">
      <t>キョウツウ</t>
    </rPh>
    <rPh sb="3" eb="4">
      <t>ヒ</t>
    </rPh>
    <rPh sb="12" eb="14">
      <t>ゴウケイ</t>
    </rPh>
    <phoneticPr fontId="1"/>
  </si>
  <si>
    <t>（ZEB、LED。補助率は各メニューによる）</t>
    <rPh sb="9" eb="12">
      <t>ホジョリツ</t>
    </rPh>
    <rPh sb="13" eb="14">
      <t>カク</t>
    </rPh>
    <phoneticPr fontId="1"/>
  </si>
  <si>
    <t>補助率1/2、事業費24,552千円の事業を実施する場合</t>
    <rPh sb="26" eb="28">
      <t>バアイ</t>
    </rPh>
    <phoneticPr fontId="1"/>
  </si>
  <si>
    <t>補助金の申請額は「9,000,000円」となる↑</t>
    <rPh sb="0" eb="3">
      <t>ホジョキン</t>
    </rPh>
    <rPh sb="4" eb="7">
      <t>シンセイガク</t>
    </rPh>
    <rPh sb="18" eb="19">
      <t>エン</t>
    </rPh>
    <phoneticPr fontId="1"/>
  </si>
  <si>
    <t>消費税および消費税相当額を除外したことが分かる書類（記載例）</t>
    <rPh sb="0" eb="3">
      <t>ショウヒゼイ</t>
    </rPh>
    <rPh sb="6" eb="9">
      <t>ショウヒゼイ</t>
    </rPh>
    <rPh sb="9" eb="11">
      <t>ソウトウ</t>
    </rPh>
    <rPh sb="11" eb="12">
      <t>ガク</t>
    </rPh>
    <rPh sb="13" eb="15">
      <t>ジョガイ</t>
    </rPh>
    <rPh sb="20" eb="21">
      <t>ワ</t>
    </rPh>
    <rPh sb="23" eb="25">
      <t>ショルイ</t>
    </rPh>
    <rPh sb="26" eb="28">
      <t>キサイ</t>
    </rPh>
    <rPh sb="28" eb="29">
      <t>レイ</t>
    </rPh>
    <phoneticPr fontId="1"/>
  </si>
  <si>
    <t>消費税および消費税相当額を除外したことが分かる書類</t>
    <rPh sb="0" eb="3">
      <t>ショウヒゼイ</t>
    </rPh>
    <rPh sb="6" eb="9">
      <t>ショウヒゼイ</t>
    </rPh>
    <rPh sb="9" eb="11">
      <t>ソウトウ</t>
    </rPh>
    <rPh sb="11" eb="12">
      <t>ガク</t>
    </rPh>
    <rPh sb="13" eb="15">
      <t>ジョガイ</t>
    </rPh>
    <rPh sb="20" eb="21">
      <t>ワ</t>
    </rPh>
    <rPh sb="23" eb="25">
      <t>ショルイ</t>
    </rPh>
    <phoneticPr fontId="1"/>
  </si>
  <si>
    <t>（補助率5万円/kWの自家消費型太陽光）</t>
    <rPh sb="1" eb="4">
      <t>ホジョリツ</t>
    </rPh>
    <rPh sb="11" eb="13">
      <t>ジカ</t>
    </rPh>
    <rPh sb="13" eb="16">
      <t>ショウヒガタ</t>
    </rPh>
    <phoneticPr fontId="1"/>
  </si>
  <si>
    <t>5万円/kW</t>
    <rPh sb="1" eb="3">
      <t>マンエン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</si>
</sst>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u/>
      <sz val="11"/>
      <color theme="1"/>
      <name val="游ゴシック"/>
      <family val="2"/>
      <scheme val="minor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0" xfId="0" applyBorder="1"/>
    <xf numFmtId="0" fontId="0" fillId="0" borderId="0" xfId="0" applyBorder="1" applyAlignment="1">
      <alignment horizontal="right"/>
    </xf>
    <xf numFmtId="0" fontId="3" fillId="0" borderId="0" xfId="0" applyFont="1" applyAlignment="1">
      <alignment horizontal="right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3" fontId="0" fillId="0" borderId="13" xfId="0" applyNumberFormat="1" applyBorder="1" applyAlignment="1">
      <alignment vertical="center"/>
    </xf>
    <xf numFmtId="0" fontId="0" fillId="0" borderId="13" xfId="0" applyBorder="1" applyAlignment="1">
      <alignment horizontal="right" vertical="center"/>
    </xf>
    <xf numFmtId="3" fontId="0" fillId="0" borderId="4" xfId="0" applyNumberForma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3" fontId="3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0" fillId="0" borderId="8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0" xfId="0" applyBorder="1" applyAlignment="1">
      <alignment horizontal="center" vertical="top" wrapText="1"/>
    </xf>
    <xf numFmtId="0" fontId="5" fillId="0" borderId="0" xfId="0" applyFont="1"/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/>
    <xf numFmtId="0" fontId="6" fillId="0" borderId="0" xfId="0" applyFont="1"/>
    <xf numFmtId="3" fontId="0" fillId="0" borderId="1" xfId="0" applyNumberFormat="1" applyFont="1" applyBorder="1" applyAlignment="1">
      <alignment vertical="center"/>
    </xf>
    <xf numFmtId="0" fontId="7" fillId="0" borderId="0" xfId="0" applyFont="1"/>
    <xf numFmtId="0" fontId="0" fillId="0" borderId="3" xfId="0" applyBorder="1" applyAlignment="1">
      <alignment horizontal="center" vertical="center"/>
    </xf>
    <xf numFmtId="3" fontId="0" fillId="0" borderId="2" xfId="0" applyNumberFormat="1" applyBorder="1" applyAlignment="1">
      <alignment horizontal="right" vertical="center" wrapText="1"/>
    </xf>
    <xf numFmtId="3" fontId="0" fillId="0" borderId="3" xfId="0" applyNumberFormat="1" applyBorder="1" applyAlignment="1">
      <alignment horizontal="right" vertical="center"/>
    </xf>
    <xf numFmtId="3" fontId="0" fillId="0" borderId="4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35"/>
  <sheetViews>
    <sheetView showGridLines="0" tabSelected="1" view="pageBreakPreview" zoomScale="85" zoomScaleNormal="100" zoomScaleSheetLayoutView="85" workbookViewId="0">
      <selection activeCell="F25" sqref="F25:F30"/>
    </sheetView>
  </sheetViews>
  <sheetFormatPr defaultRowHeight="23.25" customHeight="1" x14ac:dyDescent="0.4"/>
  <cols>
    <col min="1" max="1" width="4.25" customWidth="1"/>
    <col min="2" max="2" width="31.75" customWidth="1"/>
    <col min="3" max="5" width="12.25" customWidth="1"/>
    <col min="6" max="6" width="13" customWidth="1"/>
    <col min="7" max="7" width="13.125" customWidth="1"/>
    <col min="8" max="8" width="3.375" customWidth="1"/>
  </cols>
  <sheetData>
    <row r="3" spans="2:7" ht="23.25" customHeight="1" x14ac:dyDescent="0.6">
      <c r="B3" s="41" t="s">
        <v>39</v>
      </c>
    </row>
    <row r="5" spans="2:7" s="2" customFormat="1" ht="23.25" customHeight="1" x14ac:dyDescent="0.4">
      <c r="B5" s="4"/>
      <c r="C5" s="7"/>
      <c r="D5" s="4" t="s">
        <v>15</v>
      </c>
      <c r="E5" s="8" t="s">
        <v>17</v>
      </c>
      <c r="F5" s="4" t="s">
        <v>19</v>
      </c>
      <c r="G5" s="9"/>
    </row>
    <row r="6" spans="2:7" s="3" customFormat="1" ht="37.5" x14ac:dyDescent="0.4">
      <c r="B6" s="42" t="s">
        <v>0</v>
      </c>
      <c r="C6" s="33" t="s">
        <v>1</v>
      </c>
      <c r="D6" s="34" t="s">
        <v>16</v>
      </c>
      <c r="E6" s="35" t="s">
        <v>18</v>
      </c>
      <c r="F6" s="34" t="s">
        <v>20</v>
      </c>
      <c r="G6" s="12" t="s">
        <v>2</v>
      </c>
    </row>
    <row r="7" spans="2:7" ht="37.5" x14ac:dyDescent="0.4">
      <c r="B7" s="6"/>
      <c r="C7" s="13"/>
      <c r="D7" s="6"/>
      <c r="E7" s="37" t="s">
        <v>29</v>
      </c>
      <c r="F7" s="20"/>
      <c r="G7" s="14"/>
    </row>
    <row r="8" spans="2:7" ht="23.25" customHeight="1" x14ac:dyDescent="0.4">
      <c r="B8" s="1"/>
      <c r="C8" s="22"/>
      <c r="D8" s="22"/>
      <c r="E8" s="22"/>
      <c r="F8" s="22"/>
      <c r="G8" s="1"/>
    </row>
    <row r="9" spans="2:7" ht="23.25" customHeight="1" x14ac:dyDescent="0.4">
      <c r="B9" s="1"/>
      <c r="C9" s="22"/>
      <c r="D9" s="22"/>
      <c r="E9" s="32"/>
      <c r="F9" s="22"/>
      <c r="G9" s="1"/>
    </row>
    <row r="10" spans="2:7" ht="23.25" customHeight="1" x14ac:dyDescent="0.4">
      <c r="B10" s="1"/>
      <c r="C10" s="22"/>
      <c r="D10" s="22"/>
      <c r="E10" s="32"/>
      <c r="F10" s="22"/>
      <c r="G10" s="1"/>
    </row>
    <row r="11" spans="2:7" ht="23.25" customHeight="1" x14ac:dyDescent="0.4">
      <c r="B11" s="1"/>
      <c r="C11" s="22"/>
      <c r="D11" s="23"/>
      <c r="E11" s="22"/>
      <c r="F11" s="22"/>
      <c r="G11" s="1"/>
    </row>
    <row r="12" spans="2:7" ht="23.25" customHeight="1" x14ac:dyDescent="0.4">
      <c r="B12" s="1"/>
      <c r="C12" s="22"/>
      <c r="D12" s="23"/>
      <c r="E12" s="22"/>
      <c r="F12" s="22"/>
      <c r="G12" s="1"/>
    </row>
    <row r="13" spans="2:7" ht="23.25" customHeight="1" x14ac:dyDescent="0.4">
      <c r="B13" s="1"/>
      <c r="C13" s="22"/>
      <c r="D13" s="22"/>
      <c r="E13" s="32"/>
      <c r="F13" s="22"/>
      <c r="G13" s="1"/>
    </row>
    <row r="14" spans="2:7" ht="23.25" customHeight="1" x14ac:dyDescent="0.4">
      <c r="B14" s="1"/>
      <c r="C14" s="22"/>
      <c r="D14" s="24"/>
      <c r="E14" s="40"/>
      <c r="F14" s="22"/>
      <c r="G14" s="1"/>
    </row>
    <row r="15" spans="2:7" ht="23.25" customHeight="1" thickBot="1" x14ac:dyDescent="0.45">
      <c r="B15" s="15" t="s">
        <v>12</v>
      </c>
      <c r="C15" s="25">
        <f>SUM(C8:C14)*0.1</f>
        <v>0</v>
      </c>
      <c r="D15" s="26">
        <v>0</v>
      </c>
      <c r="E15" s="26">
        <v>0</v>
      </c>
      <c r="F15" s="26">
        <v>0</v>
      </c>
      <c r="G15" s="15"/>
    </row>
    <row r="16" spans="2:7" ht="23.25" customHeight="1" thickTop="1" x14ac:dyDescent="0.4">
      <c r="B16" s="6" t="s">
        <v>13</v>
      </c>
      <c r="C16" s="27">
        <f>SUM(C8:C15)</f>
        <v>0</v>
      </c>
      <c r="D16" s="28" t="s">
        <v>14</v>
      </c>
      <c r="E16" s="27">
        <f>SUM(E8:E15)</f>
        <v>0</v>
      </c>
      <c r="F16" s="27">
        <f>SUM(F8:F15)</f>
        <v>0</v>
      </c>
      <c r="G16" s="6"/>
    </row>
    <row r="17" spans="2:7" ht="23.25" customHeight="1" x14ac:dyDescent="0.4">
      <c r="B17" s="16" t="s">
        <v>22</v>
      </c>
      <c r="C17" s="29"/>
      <c r="D17" s="29"/>
      <c r="E17" s="30"/>
      <c r="F17" s="31">
        <f>ROUNDDOWN(F16,-3)</f>
        <v>0</v>
      </c>
      <c r="G17" s="1"/>
    </row>
    <row r="18" spans="2:7" ht="23.25" customHeight="1" x14ac:dyDescent="0.4">
      <c r="B18" s="17"/>
      <c r="C18" s="18"/>
      <c r="D18" s="18"/>
      <c r="E18" s="18"/>
      <c r="F18" s="19"/>
      <c r="G18" s="17"/>
    </row>
    <row r="19" spans="2:7" ht="23.25" customHeight="1" x14ac:dyDescent="0.4">
      <c r="B19" s="17"/>
      <c r="C19" s="17"/>
      <c r="D19" s="17"/>
    </row>
    <row r="21" spans="2:7" ht="23.25" customHeight="1" x14ac:dyDescent="0.5">
      <c r="B21" s="36" t="s">
        <v>40</v>
      </c>
    </row>
    <row r="22" spans="2:7" ht="23.25" customHeight="1" x14ac:dyDescent="0.4">
      <c r="B22" s="4"/>
      <c r="C22" s="7"/>
      <c r="D22" s="4" t="s">
        <v>15</v>
      </c>
      <c r="E22" s="8" t="s">
        <v>17</v>
      </c>
      <c r="F22" s="4" t="s">
        <v>19</v>
      </c>
      <c r="G22" s="9"/>
    </row>
    <row r="23" spans="2:7" ht="36.75" customHeight="1" x14ac:dyDescent="0.4">
      <c r="B23" s="42" t="s">
        <v>0</v>
      </c>
      <c r="C23" s="10" t="s">
        <v>1</v>
      </c>
      <c r="D23" s="42" t="s">
        <v>16</v>
      </c>
      <c r="E23" s="11" t="s">
        <v>18</v>
      </c>
      <c r="F23" s="42" t="s">
        <v>20</v>
      </c>
      <c r="G23" s="12" t="s">
        <v>2</v>
      </c>
    </row>
    <row r="24" spans="2:7" ht="37.5" x14ac:dyDescent="0.4">
      <c r="B24" s="6"/>
      <c r="C24" s="13"/>
      <c r="D24" s="6"/>
      <c r="E24" s="37" t="s">
        <v>29</v>
      </c>
      <c r="F24" s="20" t="s">
        <v>41</v>
      </c>
      <c r="G24" s="14"/>
    </row>
    <row r="25" spans="2:7" ht="23.25" customHeight="1" x14ac:dyDescent="0.4">
      <c r="B25" s="1"/>
      <c r="C25" s="22"/>
      <c r="D25" s="22"/>
      <c r="E25" s="22"/>
      <c r="F25" s="43"/>
      <c r="G25" s="46"/>
    </row>
    <row r="26" spans="2:7" ht="18.75" x14ac:dyDescent="0.4">
      <c r="B26" s="21"/>
      <c r="C26" s="22"/>
      <c r="D26" s="22"/>
      <c r="E26" s="32"/>
      <c r="F26" s="44"/>
      <c r="G26" s="47"/>
    </row>
    <row r="27" spans="2:7" ht="23.25" customHeight="1" x14ac:dyDescent="0.4">
      <c r="B27" s="1"/>
      <c r="C27" s="22"/>
      <c r="D27" s="22"/>
      <c r="E27" s="32"/>
      <c r="F27" s="44"/>
      <c r="G27" s="47"/>
    </row>
    <row r="28" spans="2:7" ht="23.25" customHeight="1" x14ac:dyDescent="0.4">
      <c r="B28" s="1"/>
      <c r="C28" s="22"/>
      <c r="D28" s="23"/>
      <c r="E28" s="22"/>
      <c r="F28" s="44"/>
      <c r="G28" s="47"/>
    </row>
    <row r="29" spans="2:7" ht="23.25" customHeight="1" x14ac:dyDescent="0.4">
      <c r="B29" s="1"/>
      <c r="C29" s="22"/>
      <c r="D29" s="22"/>
      <c r="E29" s="32"/>
      <c r="F29" s="44"/>
      <c r="G29" s="47"/>
    </row>
    <row r="30" spans="2:7" ht="23.25" customHeight="1" x14ac:dyDescent="0.4">
      <c r="B30" s="38"/>
      <c r="C30" s="22"/>
      <c r="D30" s="24"/>
      <c r="E30" s="32"/>
      <c r="F30" s="45"/>
      <c r="G30" s="47"/>
    </row>
    <row r="31" spans="2:7" ht="23.25" customHeight="1" thickBot="1" x14ac:dyDescent="0.45">
      <c r="B31" s="15" t="s">
        <v>12</v>
      </c>
      <c r="C31" s="25">
        <f>SUM(C25:C30)*0.1</f>
        <v>0</v>
      </c>
      <c r="D31" s="26">
        <v>0</v>
      </c>
      <c r="E31" s="26">
        <v>0</v>
      </c>
      <c r="F31" s="26">
        <v>0</v>
      </c>
      <c r="G31" s="48"/>
    </row>
    <row r="32" spans="2:7" ht="23.25" customHeight="1" thickTop="1" x14ac:dyDescent="0.4">
      <c r="B32" s="6" t="s">
        <v>13</v>
      </c>
      <c r="C32" s="27">
        <f>SUM(C25:C31)</f>
        <v>0</v>
      </c>
      <c r="D32" s="28" t="s">
        <v>14</v>
      </c>
      <c r="E32" s="27">
        <f>SUM(E25:E31)</f>
        <v>0</v>
      </c>
      <c r="F32" s="27"/>
      <c r="G32" s="6"/>
    </row>
    <row r="33" spans="2:7" ht="23.25" customHeight="1" x14ac:dyDescent="0.4">
      <c r="B33" s="16" t="s">
        <v>22</v>
      </c>
      <c r="C33" s="29"/>
      <c r="D33" s="29"/>
      <c r="E33" s="30"/>
      <c r="F33" s="31">
        <f>ROUNDDOWN(F32,-3)</f>
        <v>0</v>
      </c>
      <c r="G33" s="1"/>
    </row>
    <row r="34" spans="2:7" ht="23.25" customHeight="1" x14ac:dyDescent="0.4">
      <c r="F34" s="19"/>
    </row>
    <row r="35" spans="2:7" ht="23.25" customHeight="1" x14ac:dyDescent="0.4">
      <c r="F35" s="19"/>
    </row>
  </sheetData>
  <mergeCells count="2">
    <mergeCell ref="F25:F30"/>
    <mergeCell ref="G25:G31"/>
  </mergeCells>
  <phoneticPr fontId="1"/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37"/>
  <sheetViews>
    <sheetView showGridLines="0" view="pageBreakPreview" topLeftCell="A13" zoomScale="85" zoomScaleNormal="100" zoomScaleSheetLayoutView="85" workbookViewId="0">
      <selection activeCell="F27" sqref="F27:F32"/>
    </sheetView>
  </sheetViews>
  <sheetFormatPr defaultRowHeight="23.25" customHeight="1" x14ac:dyDescent="0.4"/>
  <cols>
    <col min="1" max="1" width="4.25" customWidth="1"/>
    <col min="2" max="2" width="31.75" customWidth="1"/>
    <col min="3" max="5" width="12.25" customWidth="1"/>
    <col min="6" max="6" width="13" customWidth="1"/>
    <col min="7" max="7" width="13.125" customWidth="1"/>
    <col min="8" max="8" width="3.375" customWidth="1"/>
  </cols>
  <sheetData>
    <row r="3" spans="2:7" ht="23.25" customHeight="1" x14ac:dyDescent="0.6">
      <c r="B3" s="41" t="s">
        <v>38</v>
      </c>
    </row>
    <row r="5" spans="2:7" ht="23.25" customHeight="1" x14ac:dyDescent="0.5">
      <c r="B5" s="36" t="s">
        <v>36</v>
      </c>
    </row>
    <row r="6" spans="2:7" ht="23.25" customHeight="1" x14ac:dyDescent="0.5">
      <c r="B6" s="39" t="s">
        <v>35</v>
      </c>
    </row>
    <row r="7" spans="2:7" s="2" customFormat="1" ht="23.25" customHeight="1" x14ac:dyDescent="0.4">
      <c r="B7" s="4"/>
      <c r="C7" s="7"/>
      <c r="D7" s="4" t="s">
        <v>15</v>
      </c>
      <c r="E7" s="8" t="s">
        <v>17</v>
      </c>
      <c r="F7" s="4" t="s">
        <v>19</v>
      </c>
      <c r="G7" s="9"/>
    </row>
    <row r="8" spans="2:7" s="3" customFormat="1" ht="37.5" x14ac:dyDescent="0.4">
      <c r="B8" s="5" t="s">
        <v>0</v>
      </c>
      <c r="C8" s="33" t="s">
        <v>1</v>
      </c>
      <c r="D8" s="34" t="s">
        <v>16</v>
      </c>
      <c r="E8" s="35" t="s">
        <v>18</v>
      </c>
      <c r="F8" s="34" t="s">
        <v>20</v>
      </c>
      <c r="G8" s="12" t="s">
        <v>2</v>
      </c>
    </row>
    <row r="9" spans="2:7" ht="37.5" x14ac:dyDescent="0.4">
      <c r="B9" s="6"/>
      <c r="C9" s="13"/>
      <c r="D9" s="6"/>
      <c r="E9" s="37" t="s">
        <v>29</v>
      </c>
      <c r="F9" s="20" t="s">
        <v>21</v>
      </c>
      <c r="G9" s="14"/>
    </row>
    <row r="10" spans="2:7" ht="23.25" customHeight="1" x14ac:dyDescent="0.4">
      <c r="B10" s="1" t="s">
        <v>10</v>
      </c>
      <c r="C10" s="22">
        <v>1000000</v>
      </c>
      <c r="D10" s="22">
        <v>1000000</v>
      </c>
      <c r="E10" s="22">
        <v>1000000</v>
      </c>
      <c r="F10" s="22">
        <f>ROUNDDOWN(E10*0.5,0)</f>
        <v>500000</v>
      </c>
      <c r="G10" s="1"/>
    </row>
    <row r="11" spans="2:7" ht="23.25" customHeight="1" x14ac:dyDescent="0.4">
      <c r="B11" s="1" t="s">
        <v>3</v>
      </c>
      <c r="C11" s="22">
        <v>5500000</v>
      </c>
      <c r="D11" s="22">
        <v>5500000</v>
      </c>
      <c r="E11" s="32">
        <f t="shared" ref="E11:E13" si="0">ROUNDDOWN(D11/1.1,0)</f>
        <v>5000000</v>
      </c>
      <c r="F11" s="22">
        <f>ROUNDDOWN(E11*0.5,0)</f>
        <v>2500000</v>
      </c>
      <c r="G11" s="1" t="s">
        <v>4</v>
      </c>
    </row>
    <row r="12" spans="2:7" ht="23.25" customHeight="1" x14ac:dyDescent="0.4">
      <c r="B12" s="1" t="s">
        <v>5</v>
      </c>
      <c r="C12" s="22">
        <v>3300000</v>
      </c>
      <c r="D12" s="22">
        <v>3300000</v>
      </c>
      <c r="E12" s="32">
        <f t="shared" si="0"/>
        <v>3000000</v>
      </c>
      <c r="F12" s="22">
        <f>ROUNDDOWN(E12*0.5,0)</f>
        <v>1500000</v>
      </c>
      <c r="G12" s="1" t="s">
        <v>6</v>
      </c>
    </row>
    <row r="13" spans="2:7" ht="23.25" customHeight="1" x14ac:dyDescent="0.4">
      <c r="B13" s="1" t="s">
        <v>11</v>
      </c>
      <c r="C13" s="22">
        <v>2000000</v>
      </c>
      <c r="D13" s="23">
        <v>0</v>
      </c>
      <c r="E13" s="22">
        <f t="shared" si="0"/>
        <v>0</v>
      </c>
      <c r="F13" s="22">
        <f t="shared" ref="F13:F15" si="1">ROUNDDOWN(E13*0.5,0)</f>
        <v>0</v>
      </c>
      <c r="G13" s="1" t="s">
        <v>7</v>
      </c>
    </row>
    <row r="14" spans="2:7" ht="23.25" customHeight="1" x14ac:dyDescent="0.4">
      <c r="B14" s="1" t="s">
        <v>32</v>
      </c>
      <c r="C14" s="22">
        <v>200000</v>
      </c>
      <c r="D14" s="23">
        <v>0</v>
      </c>
      <c r="E14" s="22">
        <v>0</v>
      </c>
      <c r="F14" s="22">
        <v>0</v>
      </c>
      <c r="G14" s="1" t="s">
        <v>7</v>
      </c>
    </row>
    <row r="15" spans="2:7" ht="23.25" customHeight="1" x14ac:dyDescent="0.4">
      <c r="B15" s="1" t="s">
        <v>33</v>
      </c>
      <c r="C15" s="22">
        <v>6600000</v>
      </c>
      <c r="D15" s="22">
        <f>C15</f>
        <v>6600000</v>
      </c>
      <c r="E15" s="32">
        <f>ROUNDDOWN(D15/1.1,0)</f>
        <v>6000000</v>
      </c>
      <c r="F15" s="22">
        <f t="shared" si="1"/>
        <v>3000000</v>
      </c>
      <c r="G15" s="1" t="s">
        <v>9</v>
      </c>
    </row>
    <row r="16" spans="2:7" ht="23.25" customHeight="1" x14ac:dyDescent="0.4">
      <c r="B16" s="1" t="s">
        <v>34</v>
      </c>
      <c r="C16" s="22">
        <f>SUM(C10:C15)*0.2</f>
        <v>3720000</v>
      </c>
      <c r="D16" s="24" t="s">
        <v>23</v>
      </c>
      <c r="E16" s="40">
        <f>ROUNDDOWN(SUM(E10:E15)*0.2,0)</f>
        <v>3000000</v>
      </c>
      <c r="F16" s="22">
        <f>ROUNDDOWN(E16*0.5,0)</f>
        <v>1500000</v>
      </c>
      <c r="G16" s="1"/>
    </row>
    <row r="17" spans="2:7" ht="23.25" customHeight="1" thickBot="1" x14ac:dyDescent="0.45">
      <c r="B17" s="15" t="s">
        <v>12</v>
      </c>
      <c r="C17" s="25">
        <f>SUM(C10:C16)*0.1</f>
        <v>2232000</v>
      </c>
      <c r="D17" s="26">
        <v>0</v>
      </c>
      <c r="E17" s="26">
        <v>0</v>
      </c>
      <c r="F17" s="26">
        <v>0</v>
      </c>
      <c r="G17" s="15"/>
    </row>
    <row r="18" spans="2:7" ht="23.25" customHeight="1" thickTop="1" x14ac:dyDescent="0.4">
      <c r="B18" s="6" t="s">
        <v>13</v>
      </c>
      <c r="C18" s="27">
        <f>SUM(C10:C17)</f>
        <v>24552000</v>
      </c>
      <c r="D18" s="28" t="s">
        <v>14</v>
      </c>
      <c r="E18" s="27">
        <f>SUM(E10:E17)</f>
        <v>18000000</v>
      </c>
      <c r="F18" s="27">
        <f>SUM(F10:F17)</f>
        <v>9000000</v>
      </c>
      <c r="G18" s="6"/>
    </row>
    <row r="19" spans="2:7" ht="23.25" customHeight="1" x14ac:dyDescent="0.4">
      <c r="B19" s="16" t="s">
        <v>22</v>
      </c>
      <c r="C19" s="29"/>
      <c r="D19" s="29"/>
      <c r="E19" s="30"/>
      <c r="F19" s="31">
        <f>ROUNDDOWN(F18,-3)</f>
        <v>9000000</v>
      </c>
      <c r="G19" s="1"/>
    </row>
    <row r="20" spans="2:7" ht="23.25" customHeight="1" x14ac:dyDescent="0.4">
      <c r="B20" s="17"/>
      <c r="C20" s="18"/>
      <c r="D20" s="18"/>
      <c r="E20" s="18"/>
      <c r="F20" s="19" t="s">
        <v>37</v>
      </c>
      <c r="G20" s="17"/>
    </row>
    <row r="21" spans="2:7" ht="23.25" customHeight="1" x14ac:dyDescent="0.4">
      <c r="B21" s="17"/>
      <c r="C21" s="17"/>
      <c r="D21" s="17"/>
    </row>
    <row r="23" spans="2:7" ht="23.25" customHeight="1" x14ac:dyDescent="0.5">
      <c r="B23" s="36" t="s">
        <v>24</v>
      </c>
    </row>
    <row r="24" spans="2:7" ht="23.25" customHeight="1" x14ac:dyDescent="0.4">
      <c r="B24" s="4"/>
      <c r="C24" s="7"/>
      <c r="D24" s="4" t="s">
        <v>15</v>
      </c>
      <c r="E24" s="8" t="s">
        <v>17</v>
      </c>
      <c r="F24" s="4" t="s">
        <v>19</v>
      </c>
      <c r="G24" s="9"/>
    </row>
    <row r="25" spans="2:7" ht="36.75" customHeight="1" x14ac:dyDescent="0.4">
      <c r="B25" s="5" t="s">
        <v>0</v>
      </c>
      <c r="C25" s="10" t="s">
        <v>1</v>
      </c>
      <c r="D25" s="5" t="s">
        <v>16</v>
      </c>
      <c r="E25" s="11" t="s">
        <v>18</v>
      </c>
      <c r="F25" s="5" t="s">
        <v>20</v>
      </c>
      <c r="G25" s="12" t="s">
        <v>2</v>
      </c>
    </row>
    <row r="26" spans="2:7" ht="37.5" x14ac:dyDescent="0.4">
      <c r="B26" s="6"/>
      <c r="C26" s="13"/>
      <c r="D26" s="6"/>
      <c r="E26" s="37" t="s">
        <v>29</v>
      </c>
      <c r="F26" s="20" t="s">
        <v>41</v>
      </c>
      <c r="G26" s="14"/>
    </row>
    <row r="27" spans="2:7" ht="23.25" customHeight="1" x14ac:dyDescent="0.4">
      <c r="B27" s="1" t="s">
        <v>10</v>
      </c>
      <c r="C27" s="22">
        <v>0</v>
      </c>
      <c r="D27" s="22">
        <v>0</v>
      </c>
      <c r="E27" s="22">
        <v>0</v>
      </c>
      <c r="F27" s="43" t="s">
        <v>30</v>
      </c>
      <c r="G27" s="46" t="s">
        <v>25</v>
      </c>
    </row>
    <row r="28" spans="2:7" ht="56.25" x14ac:dyDescent="0.4">
      <c r="B28" s="21" t="s">
        <v>26</v>
      </c>
      <c r="C28" s="22">
        <v>2200000</v>
      </c>
      <c r="D28" s="22">
        <v>2200000</v>
      </c>
      <c r="E28" s="32">
        <f t="shared" ref="E28:E30" si="2">ROUNDDOWN(D28/1.1,0)</f>
        <v>2000000</v>
      </c>
      <c r="F28" s="44"/>
      <c r="G28" s="47"/>
    </row>
    <row r="29" spans="2:7" ht="23.25" customHeight="1" x14ac:dyDescent="0.4">
      <c r="B29" s="1" t="s">
        <v>5</v>
      </c>
      <c r="C29" s="22">
        <v>1100000</v>
      </c>
      <c r="D29" s="22">
        <v>1100000</v>
      </c>
      <c r="E29" s="32">
        <f t="shared" si="2"/>
        <v>1000000</v>
      </c>
      <c r="F29" s="44"/>
      <c r="G29" s="47"/>
    </row>
    <row r="30" spans="2:7" ht="23.25" customHeight="1" x14ac:dyDescent="0.4">
      <c r="B30" s="1" t="s">
        <v>11</v>
      </c>
      <c r="C30" s="22">
        <v>200000</v>
      </c>
      <c r="D30" s="23">
        <v>0</v>
      </c>
      <c r="E30" s="22">
        <f t="shared" si="2"/>
        <v>0</v>
      </c>
      <c r="F30" s="44"/>
      <c r="G30" s="47"/>
    </row>
    <row r="31" spans="2:7" ht="23.25" customHeight="1" x14ac:dyDescent="0.4">
      <c r="B31" s="1" t="s">
        <v>8</v>
      </c>
      <c r="C31" s="22">
        <v>500000</v>
      </c>
      <c r="D31" s="22">
        <v>500000</v>
      </c>
      <c r="E31" s="32">
        <f>ROUNDDOWN(D31/1.1,0)</f>
        <v>454545</v>
      </c>
      <c r="F31" s="44"/>
      <c r="G31" s="47"/>
    </row>
    <row r="32" spans="2:7" ht="23.25" customHeight="1" x14ac:dyDescent="0.4">
      <c r="B32" s="38" t="s">
        <v>31</v>
      </c>
      <c r="C32" s="22">
        <v>400000</v>
      </c>
      <c r="D32" s="24">
        <v>400000</v>
      </c>
      <c r="E32" s="32">
        <f>ROUNDDOWN(D32/1.1,0)</f>
        <v>363636</v>
      </c>
      <c r="F32" s="45"/>
      <c r="G32" s="47"/>
    </row>
    <row r="33" spans="2:7" ht="23.25" customHeight="1" thickBot="1" x14ac:dyDescent="0.45">
      <c r="B33" s="15" t="s">
        <v>12</v>
      </c>
      <c r="C33" s="25">
        <f>SUM(C27:C32)*0.1</f>
        <v>440000</v>
      </c>
      <c r="D33" s="26">
        <v>0</v>
      </c>
      <c r="E33" s="26">
        <v>0</v>
      </c>
      <c r="F33" s="26">
        <v>0</v>
      </c>
      <c r="G33" s="48"/>
    </row>
    <row r="34" spans="2:7" ht="23.25" customHeight="1" thickTop="1" x14ac:dyDescent="0.4">
      <c r="B34" s="6" t="s">
        <v>13</v>
      </c>
      <c r="C34" s="27">
        <f>SUM(C27:C33)</f>
        <v>4840000</v>
      </c>
      <c r="D34" s="28" t="s">
        <v>14</v>
      </c>
      <c r="E34" s="27">
        <f>SUM(E27:E33)</f>
        <v>3818181</v>
      </c>
      <c r="F34" s="27">
        <f>40*50000</f>
        <v>2000000</v>
      </c>
      <c r="G34" s="6"/>
    </row>
    <row r="35" spans="2:7" ht="23.25" customHeight="1" x14ac:dyDescent="0.4">
      <c r="B35" s="16" t="s">
        <v>22</v>
      </c>
      <c r="C35" s="29"/>
      <c r="D35" s="29"/>
      <c r="E35" s="30"/>
      <c r="F35" s="31">
        <f>ROUNDDOWN(F34,-3)</f>
        <v>2000000</v>
      </c>
      <c r="G35" s="1"/>
    </row>
    <row r="36" spans="2:7" ht="23.25" customHeight="1" x14ac:dyDescent="0.4">
      <c r="F36" s="19" t="s">
        <v>27</v>
      </c>
    </row>
    <row r="37" spans="2:7" ht="23.25" customHeight="1" x14ac:dyDescent="0.4">
      <c r="F37" s="19" t="s">
        <v>28</v>
      </c>
    </row>
  </sheetData>
  <mergeCells count="2">
    <mergeCell ref="F27:F32"/>
    <mergeCell ref="G27:G33"/>
  </mergeCells>
  <phoneticPr fontId="1"/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控除が分かる書類</vt:lpstr>
      <vt:lpstr>記載例</vt:lpstr>
      <vt:lpstr>記載例!Print_Area</vt:lpstr>
      <vt:lpstr>控除が分かる書類!Print_Area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2025-04-04T02:16:11Z</dcterms:modified>
</cp:coreProperties>
</file>