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A002300000_下水道部\★長期保存フォルダ\5_下水道管理センター発信\■W-PPP導入検討_処理場・ポンプ場\2026_R08\20260522_【個別ヒアリング】_R8.6月\01_個別ヒアリング資料\"/>
    </mc:Choice>
  </mc:AlternateContent>
  <xr:revisionPtr revIDLastSave="0" documentId="13_ncr:1_{496BB1E8-434D-4F0C-95F1-9C22473011F7}" xr6:coauthVersionLast="47" xr6:coauthVersionMax="47" xr10:uidLastSave="{00000000-0000-0000-0000-000000000000}"/>
  <bookViews>
    <workbookView xWindow="-28920" yWindow="2040" windowWidth="29040" windowHeight="15720" xr2:uid="{00000000-000D-0000-FFFF-FFFF00000000}"/>
  </bookViews>
  <sheets>
    <sheet name="実施要領・注意事項" sheetId="1" r:id="rId1"/>
    <sheet name="回答票" sheetId="2" r:id="rId2"/>
    <sheet name="出力1(回答者)" sheetId="7" state="hidden" r:id="rId3"/>
    <sheet name="出力2(回答)" sheetId="6" state="hidden" r:id="rId4"/>
  </sheets>
  <definedNames>
    <definedName name="_xlnm.Print_Area" localSheetId="1">回答票!$A$1:$O$177</definedName>
    <definedName name="_xlnm.Print_Area" localSheetId="0">実施要領・注意事項!$A$1:$AD$42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2" l="1"/>
  <c r="G213" i="6"/>
  <c r="I213" i="6" s="1"/>
  <c r="F213" i="6"/>
  <c r="G101" i="6"/>
  <c r="F101" i="6"/>
  <c r="G94" i="6"/>
  <c r="I94" i="6" s="1"/>
  <c r="F94" i="6"/>
  <c r="G3" i="6"/>
  <c r="G2" i="6"/>
  <c r="G5" i="6"/>
  <c r="G286" i="6"/>
  <c r="I286" i="6" s="1"/>
  <c r="G287" i="6"/>
  <c r="I287" i="6" s="1"/>
  <c r="G271" i="6"/>
  <c r="G272" i="6"/>
  <c r="I272" i="6" s="1"/>
  <c r="F271" i="6"/>
  <c r="F272" i="6"/>
  <c r="G215" i="6"/>
  <c r="F215" i="6"/>
  <c r="B4" i="7" l="1"/>
  <c r="B6" i="7" s="1"/>
  <c r="M4" i="7"/>
  <c r="M6" i="7" s="1"/>
  <c r="L4" i="7"/>
  <c r="L6" i="7" s="1"/>
  <c r="K4" i="7"/>
  <c r="K6" i="7" s="1"/>
  <c r="J4" i="7"/>
  <c r="J6" i="7" s="1"/>
  <c r="I4" i="7"/>
  <c r="I6" i="7" s="1"/>
  <c r="H4" i="7"/>
  <c r="H6" i="7" s="1"/>
  <c r="G4" i="7"/>
  <c r="G6" i="7" s="1"/>
  <c r="F4" i="7"/>
  <c r="F6" i="7" s="1"/>
  <c r="E4" i="7"/>
  <c r="E6" i="7" s="1"/>
  <c r="D4" i="7"/>
  <c r="D6" i="7" s="1"/>
  <c r="C4" i="7"/>
  <c r="C6" i="7" s="1"/>
  <c r="I2" i="6"/>
  <c r="G4" i="6"/>
  <c r="B295" i="6"/>
  <c r="G296" i="6"/>
  <c r="I296" i="6" s="1"/>
  <c r="G295" i="6"/>
  <c r="I295" i="6" s="1"/>
  <c r="F296" i="6"/>
  <c r="F295" i="6"/>
  <c r="C295" i="6"/>
  <c r="G294" i="6"/>
  <c r="I294" i="6" s="1"/>
  <c r="C294" i="6"/>
  <c r="B294" i="6"/>
  <c r="G293" i="6"/>
  <c r="I293" i="6" s="1"/>
  <c r="B293" i="6"/>
  <c r="C293" i="6"/>
  <c r="G292" i="6"/>
  <c r="I292" i="6" s="1"/>
  <c r="B292" i="6"/>
  <c r="C292" i="6"/>
  <c r="B288" i="6"/>
  <c r="G291" i="6"/>
  <c r="I291" i="6" s="1"/>
  <c r="G289" i="6"/>
  <c r="I289" i="6" s="1"/>
  <c r="G290" i="6"/>
  <c r="I290" i="6" s="1"/>
  <c r="G288" i="6"/>
  <c r="I288" i="6" s="1"/>
  <c r="F289" i="6"/>
  <c r="F290" i="6"/>
  <c r="F291" i="6"/>
  <c r="F288" i="6"/>
  <c r="C288" i="6"/>
  <c r="B287" i="6"/>
  <c r="C287" i="6"/>
  <c r="C286" i="6"/>
  <c r="B286" i="6"/>
  <c r="G285" i="6"/>
  <c r="I285" i="6" s="1"/>
  <c r="B285" i="6"/>
  <c r="C285" i="6"/>
  <c r="G284" i="6"/>
  <c r="I284" i="6" s="1"/>
  <c r="G283" i="6"/>
  <c r="I283" i="6" s="1"/>
  <c r="B283" i="6"/>
  <c r="C283" i="6"/>
  <c r="G282" i="6"/>
  <c r="I282" i="6" s="1"/>
  <c r="B282" i="6"/>
  <c r="C282" i="6"/>
  <c r="G199" i="6"/>
  <c r="I199" i="6" s="1"/>
  <c r="G200" i="6"/>
  <c r="I200" i="6" s="1"/>
  <c r="G201" i="6"/>
  <c r="I201" i="6" s="1"/>
  <c r="G202" i="6"/>
  <c r="I202" i="6" s="1"/>
  <c r="G203" i="6"/>
  <c r="I203" i="6" s="1"/>
  <c r="G204" i="6"/>
  <c r="I204" i="6" s="1"/>
  <c r="G205" i="6"/>
  <c r="I205" i="6" s="1"/>
  <c r="G206" i="6"/>
  <c r="I206" i="6" s="1"/>
  <c r="G207" i="6"/>
  <c r="I207" i="6" s="1"/>
  <c r="G208" i="6"/>
  <c r="I208" i="6" s="1"/>
  <c r="G209" i="6"/>
  <c r="I209" i="6" s="1"/>
  <c r="G210" i="6"/>
  <c r="I210" i="6" s="1"/>
  <c r="G211" i="6"/>
  <c r="I211" i="6" s="1"/>
  <c r="G212" i="6"/>
  <c r="I212" i="6" s="1"/>
  <c r="G214" i="6"/>
  <c r="I214" i="6" s="1"/>
  <c r="I215" i="6"/>
  <c r="G216" i="6"/>
  <c r="I216" i="6" s="1"/>
  <c r="G217" i="6"/>
  <c r="I217" i="6" s="1"/>
  <c r="G218" i="6"/>
  <c r="I218" i="6" s="1"/>
  <c r="G219" i="6"/>
  <c r="I219" i="6" s="1"/>
  <c r="G220" i="6"/>
  <c r="I220" i="6" s="1"/>
  <c r="G221" i="6"/>
  <c r="I221" i="6" s="1"/>
  <c r="G222" i="6"/>
  <c r="I222" i="6" s="1"/>
  <c r="G223" i="6"/>
  <c r="I223" i="6" s="1"/>
  <c r="G224" i="6"/>
  <c r="I224" i="6" s="1"/>
  <c r="G225" i="6"/>
  <c r="I225" i="6" s="1"/>
  <c r="G226" i="6"/>
  <c r="I226" i="6" s="1"/>
  <c r="G227" i="6"/>
  <c r="I227" i="6" s="1"/>
  <c r="G228" i="6"/>
  <c r="I228" i="6" s="1"/>
  <c r="G229" i="6"/>
  <c r="I229" i="6" s="1"/>
  <c r="G230" i="6"/>
  <c r="I230" i="6" s="1"/>
  <c r="G231" i="6"/>
  <c r="I231" i="6" s="1"/>
  <c r="G232" i="6"/>
  <c r="I232" i="6" s="1"/>
  <c r="G233" i="6"/>
  <c r="I233" i="6" s="1"/>
  <c r="G234" i="6"/>
  <c r="I234" i="6" s="1"/>
  <c r="G235" i="6"/>
  <c r="I235" i="6" s="1"/>
  <c r="G236" i="6"/>
  <c r="I236" i="6" s="1"/>
  <c r="G237" i="6"/>
  <c r="I237" i="6" s="1"/>
  <c r="G238" i="6"/>
  <c r="I238" i="6" s="1"/>
  <c r="G239" i="6"/>
  <c r="I239" i="6" s="1"/>
  <c r="G240" i="6"/>
  <c r="I240" i="6" s="1"/>
  <c r="G241" i="6"/>
  <c r="I241" i="6" s="1"/>
  <c r="G242" i="6"/>
  <c r="I242" i="6" s="1"/>
  <c r="G243" i="6"/>
  <c r="I243" i="6" s="1"/>
  <c r="G244" i="6"/>
  <c r="I244" i="6" s="1"/>
  <c r="G245" i="6"/>
  <c r="I245" i="6" s="1"/>
  <c r="G246" i="6"/>
  <c r="I246" i="6" s="1"/>
  <c r="G247" i="6"/>
  <c r="I247" i="6" s="1"/>
  <c r="G248" i="6"/>
  <c r="I248" i="6" s="1"/>
  <c r="G249" i="6"/>
  <c r="I249" i="6" s="1"/>
  <c r="G250" i="6"/>
  <c r="I250" i="6" s="1"/>
  <c r="G251" i="6"/>
  <c r="I251" i="6" s="1"/>
  <c r="G252" i="6"/>
  <c r="I252" i="6" s="1"/>
  <c r="G253" i="6"/>
  <c r="I253" i="6" s="1"/>
  <c r="G254" i="6"/>
  <c r="I254" i="6" s="1"/>
  <c r="G255" i="6"/>
  <c r="I255" i="6" s="1"/>
  <c r="G256" i="6"/>
  <c r="I256" i="6" s="1"/>
  <c r="G257" i="6"/>
  <c r="I257" i="6" s="1"/>
  <c r="G258" i="6"/>
  <c r="I258" i="6" s="1"/>
  <c r="G259" i="6"/>
  <c r="I259" i="6" s="1"/>
  <c r="G260" i="6"/>
  <c r="I260" i="6" s="1"/>
  <c r="G261" i="6"/>
  <c r="I261" i="6" s="1"/>
  <c r="G262" i="6"/>
  <c r="I262" i="6" s="1"/>
  <c r="G263" i="6"/>
  <c r="I263" i="6" s="1"/>
  <c r="G264" i="6"/>
  <c r="I264" i="6" s="1"/>
  <c r="G265" i="6"/>
  <c r="I265" i="6" s="1"/>
  <c r="G266" i="6"/>
  <c r="I266" i="6" s="1"/>
  <c r="G267" i="6"/>
  <c r="I267" i="6" s="1"/>
  <c r="G268" i="6"/>
  <c r="I268" i="6" s="1"/>
  <c r="G269" i="6"/>
  <c r="I269" i="6" s="1"/>
  <c r="G270" i="6"/>
  <c r="I270" i="6" s="1"/>
  <c r="I271" i="6"/>
  <c r="G273" i="6"/>
  <c r="I273" i="6" s="1"/>
  <c r="G274" i="6"/>
  <c r="I274" i="6" s="1"/>
  <c r="G275" i="6"/>
  <c r="I275" i="6" s="1"/>
  <c r="G276" i="6"/>
  <c r="I276" i="6" s="1"/>
  <c r="G277" i="6"/>
  <c r="I277" i="6" s="1"/>
  <c r="G278" i="6"/>
  <c r="I278" i="6" s="1"/>
  <c r="G279" i="6"/>
  <c r="I279" i="6" s="1"/>
  <c r="G280" i="6"/>
  <c r="I280" i="6" s="1"/>
  <c r="G281" i="6"/>
  <c r="I281" i="6" s="1"/>
  <c r="G198" i="6"/>
  <c r="I198" i="6" s="1"/>
  <c r="F276" i="6"/>
  <c r="F277" i="6"/>
  <c r="F278" i="6"/>
  <c r="F279" i="6"/>
  <c r="F280" i="6"/>
  <c r="F281" i="6"/>
  <c r="F283" i="6"/>
  <c r="F284"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3" i="6"/>
  <c r="F274" i="6"/>
  <c r="F275" i="6"/>
  <c r="F232" i="6"/>
  <c r="F233" i="6"/>
  <c r="F234" i="6"/>
  <c r="F235" i="6"/>
  <c r="F236" i="6"/>
  <c r="F237" i="6"/>
  <c r="F238" i="6"/>
  <c r="F239" i="6"/>
  <c r="F240" i="6"/>
  <c r="F241" i="6"/>
  <c r="F242" i="6"/>
  <c r="F243" i="6"/>
  <c r="B198" i="6"/>
  <c r="C198" i="6"/>
  <c r="G197" i="6"/>
  <c r="I197" i="6" s="1"/>
  <c r="B197" i="6"/>
  <c r="C197" i="6"/>
  <c r="G196" i="6"/>
  <c r="I196" i="6" s="1"/>
  <c r="G166" i="6"/>
  <c r="I166" i="6" s="1"/>
  <c r="G167" i="6"/>
  <c r="I167" i="6" s="1"/>
  <c r="G168" i="6"/>
  <c r="I168" i="6" s="1"/>
  <c r="G169" i="6"/>
  <c r="I169" i="6" s="1"/>
  <c r="G170" i="6"/>
  <c r="I170" i="6" s="1"/>
  <c r="G171" i="6"/>
  <c r="I171" i="6" s="1"/>
  <c r="G172" i="6"/>
  <c r="I172" i="6" s="1"/>
  <c r="G173" i="6"/>
  <c r="I173" i="6" s="1"/>
  <c r="G174" i="6"/>
  <c r="I174" i="6" s="1"/>
  <c r="G175" i="6"/>
  <c r="I175" i="6" s="1"/>
  <c r="G176" i="6"/>
  <c r="I176" i="6" s="1"/>
  <c r="G177" i="6"/>
  <c r="I177" i="6" s="1"/>
  <c r="G178" i="6"/>
  <c r="I178" i="6" s="1"/>
  <c r="G179" i="6"/>
  <c r="I179" i="6" s="1"/>
  <c r="G180" i="6"/>
  <c r="I180" i="6" s="1"/>
  <c r="G181" i="6"/>
  <c r="I181" i="6" s="1"/>
  <c r="G182" i="6"/>
  <c r="I182" i="6" s="1"/>
  <c r="G183" i="6"/>
  <c r="I183" i="6" s="1"/>
  <c r="G184" i="6"/>
  <c r="I184" i="6" s="1"/>
  <c r="G185" i="6"/>
  <c r="I185" i="6" s="1"/>
  <c r="G186" i="6"/>
  <c r="I186" i="6" s="1"/>
  <c r="G187" i="6"/>
  <c r="I187" i="6" s="1"/>
  <c r="G188" i="6"/>
  <c r="I188" i="6" s="1"/>
  <c r="G189" i="6"/>
  <c r="I189" i="6" s="1"/>
  <c r="G190" i="6"/>
  <c r="I190" i="6" s="1"/>
  <c r="G191" i="6"/>
  <c r="I191" i="6" s="1"/>
  <c r="G192" i="6"/>
  <c r="I192" i="6" s="1"/>
  <c r="G193" i="6"/>
  <c r="I193" i="6" s="1"/>
  <c r="G194" i="6"/>
  <c r="I194" i="6" s="1"/>
  <c r="G195" i="6"/>
  <c r="I195" i="6" s="1"/>
  <c r="G165" i="6"/>
  <c r="I165" i="6" s="1"/>
  <c r="C165" i="6"/>
  <c r="B165"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8" i="6"/>
  <c r="F199" i="6"/>
  <c r="F200" i="6"/>
  <c r="F201" i="6"/>
  <c r="F202" i="6"/>
  <c r="F203" i="6"/>
  <c r="F204" i="6"/>
  <c r="F205" i="6"/>
  <c r="F206" i="6"/>
  <c r="F207" i="6"/>
  <c r="F208" i="6"/>
  <c r="F209" i="6"/>
  <c r="F210" i="6"/>
  <c r="F211" i="6"/>
  <c r="F212" i="6"/>
  <c r="F214" i="6"/>
  <c r="F216" i="6"/>
  <c r="F217" i="6"/>
  <c r="F218" i="6"/>
  <c r="F219" i="6"/>
  <c r="F220" i="6"/>
  <c r="F221" i="6"/>
  <c r="F222" i="6"/>
  <c r="F223" i="6"/>
  <c r="F224" i="6"/>
  <c r="F225" i="6"/>
  <c r="F226" i="6"/>
  <c r="F227" i="6"/>
  <c r="F228" i="6"/>
  <c r="F229" i="6"/>
  <c r="F230" i="6"/>
  <c r="F231" i="6"/>
  <c r="F166" i="6"/>
  <c r="F165" i="6"/>
  <c r="G164" i="6"/>
  <c r="I164" i="6" s="1"/>
  <c r="C158" i="6"/>
  <c r="B158" i="6"/>
  <c r="G159" i="6"/>
  <c r="I159" i="6" s="1"/>
  <c r="G160" i="6"/>
  <c r="I160" i="6" s="1"/>
  <c r="G161" i="6"/>
  <c r="I161" i="6" s="1"/>
  <c r="G162" i="6"/>
  <c r="I162" i="6" s="1"/>
  <c r="G163" i="6"/>
  <c r="I163" i="6" s="1"/>
  <c r="G158" i="6"/>
  <c r="I158" i="6" s="1"/>
  <c r="F159" i="6"/>
  <c r="F160" i="6"/>
  <c r="F161" i="6"/>
  <c r="F162" i="6"/>
  <c r="F163" i="6"/>
  <c r="F158" i="6"/>
  <c r="C157" i="6"/>
  <c r="G157" i="6"/>
  <c r="I157" i="6" s="1"/>
  <c r="G156" i="6"/>
  <c r="I156" i="6" s="1"/>
  <c r="B157" i="6"/>
  <c r="B156" i="6"/>
  <c r="C156" i="6"/>
  <c r="G154" i="6"/>
  <c r="I154" i="6" s="1"/>
  <c r="G155" i="6"/>
  <c r="I155" i="6" s="1"/>
  <c r="G153" i="6"/>
  <c r="I153" i="6" s="1"/>
  <c r="B153" i="6"/>
  <c r="C153" i="6"/>
  <c r="F155" i="6"/>
  <c r="F154" i="6"/>
  <c r="F153" i="6"/>
  <c r="G152" i="6"/>
  <c r="I152" i="6" s="1"/>
  <c r="B130" i="6"/>
  <c r="C130" i="6"/>
  <c r="G131" i="6"/>
  <c r="I131" i="6" s="1"/>
  <c r="G132" i="6"/>
  <c r="I132" i="6" s="1"/>
  <c r="G133" i="6"/>
  <c r="I133" i="6" s="1"/>
  <c r="G134" i="6"/>
  <c r="I134" i="6" s="1"/>
  <c r="G135" i="6"/>
  <c r="I135" i="6" s="1"/>
  <c r="G136" i="6"/>
  <c r="I136" i="6" s="1"/>
  <c r="G137" i="6"/>
  <c r="I137" i="6" s="1"/>
  <c r="G138" i="6"/>
  <c r="I138" i="6" s="1"/>
  <c r="G139" i="6"/>
  <c r="I139" i="6" s="1"/>
  <c r="G140" i="6"/>
  <c r="I140" i="6" s="1"/>
  <c r="G141" i="6"/>
  <c r="I141" i="6" s="1"/>
  <c r="G142" i="6"/>
  <c r="I142" i="6" s="1"/>
  <c r="G143" i="6"/>
  <c r="I143" i="6" s="1"/>
  <c r="G144" i="6"/>
  <c r="I144" i="6" s="1"/>
  <c r="G145" i="6"/>
  <c r="I145" i="6" s="1"/>
  <c r="G146" i="6"/>
  <c r="I146" i="6" s="1"/>
  <c r="G147" i="6"/>
  <c r="I147" i="6" s="1"/>
  <c r="G148" i="6"/>
  <c r="I148" i="6" s="1"/>
  <c r="G149" i="6"/>
  <c r="I149" i="6" s="1"/>
  <c r="G150" i="6"/>
  <c r="I150" i="6" s="1"/>
  <c r="G151" i="6"/>
  <c r="I151" i="6" s="1"/>
  <c r="G130" i="6"/>
  <c r="I130" i="6" s="1"/>
  <c r="F131" i="6"/>
  <c r="F132" i="6"/>
  <c r="F133" i="6"/>
  <c r="F134" i="6"/>
  <c r="F135" i="6"/>
  <c r="F136" i="6"/>
  <c r="F137" i="6"/>
  <c r="F138" i="6"/>
  <c r="F139" i="6"/>
  <c r="F140" i="6"/>
  <c r="F141" i="6"/>
  <c r="F142" i="6"/>
  <c r="F143" i="6"/>
  <c r="F144" i="6"/>
  <c r="F145" i="6"/>
  <c r="F146" i="6"/>
  <c r="F147" i="6"/>
  <c r="F148" i="6"/>
  <c r="F149" i="6"/>
  <c r="F150" i="6"/>
  <c r="F151" i="6"/>
  <c r="F130" i="6"/>
  <c r="G129" i="6"/>
  <c r="I129" i="6" s="1"/>
  <c r="B107" i="6"/>
  <c r="C107" i="6"/>
  <c r="G108" i="6"/>
  <c r="I108" i="6" s="1"/>
  <c r="G109" i="6"/>
  <c r="I109" i="6" s="1"/>
  <c r="G110" i="6"/>
  <c r="I110" i="6" s="1"/>
  <c r="G111" i="6"/>
  <c r="I111" i="6" s="1"/>
  <c r="G112" i="6"/>
  <c r="I112" i="6" s="1"/>
  <c r="G113" i="6"/>
  <c r="I113" i="6" s="1"/>
  <c r="G114" i="6"/>
  <c r="I114" i="6" s="1"/>
  <c r="G115" i="6"/>
  <c r="I115" i="6" s="1"/>
  <c r="G116" i="6"/>
  <c r="I116" i="6" s="1"/>
  <c r="G117" i="6"/>
  <c r="I117" i="6" s="1"/>
  <c r="G118" i="6"/>
  <c r="I118" i="6" s="1"/>
  <c r="G119" i="6"/>
  <c r="I119" i="6" s="1"/>
  <c r="G120" i="6"/>
  <c r="I120" i="6" s="1"/>
  <c r="G121" i="6"/>
  <c r="I121" i="6" s="1"/>
  <c r="G122" i="6"/>
  <c r="I122" i="6" s="1"/>
  <c r="G123" i="6"/>
  <c r="I123" i="6" s="1"/>
  <c r="G124" i="6"/>
  <c r="I124" i="6" s="1"/>
  <c r="G125" i="6"/>
  <c r="I125" i="6" s="1"/>
  <c r="G126" i="6"/>
  <c r="I126" i="6" s="1"/>
  <c r="G127" i="6"/>
  <c r="I127" i="6" s="1"/>
  <c r="G128" i="6"/>
  <c r="I128" i="6" s="1"/>
  <c r="G107" i="6"/>
  <c r="I107" i="6" s="1"/>
  <c r="F128" i="6"/>
  <c r="F114" i="6"/>
  <c r="F115" i="6"/>
  <c r="F116" i="6"/>
  <c r="F117" i="6"/>
  <c r="F118" i="6"/>
  <c r="F119" i="6"/>
  <c r="F120" i="6"/>
  <c r="F121" i="6"/>
  <c r="F122" i="6"/>
  <c r="F123" i="6"/>
  <c r="F124" i="6"/>
  <c r="F125" i="6"/>
  <c r="F126" i="6"/>
  <c r="F127" i="6"/>
  <c r="G106" i="6"/>
  <c r="I106" i="6" s="1"/>
  <c r="G78" i="6"/>
  <c r="I78" i="6" s="1"/>
  <c r="G79" i="6"/>
  <c r="I79" i="6" s="1"/>
  <c r="G80" i="6"/>
  <c r="I80" i="6" s="1"/>
  <c r="G81" i="6"/>
  <c r="I81" i="6" s="1"/>
  <c r="G82" i="6"/>
  <c r="I82" i="6" s="1"/>
  <c r="G83" i="6"/>
  <c r="I83" i="6" s="1"/>
  <c r="G84" i="6"/>
  <c r="I84" i="6" s="1"/>
  <c r="G85" i="6"/>
  <c r="I85" i="6" s="1"/>
  <c r="G86" i="6"/>
  <c r="I86" i="6" s="1"/>
  <c r="G87" i="6"/>
  <c r="I87" i="6" s="1"/>
  <c r="G88" i="6"/>
  <c r="I88" i="6" s="1"/>
  <c r="G89" i="6"/>
  <c r="I89" i="6" s="1"/>
  <c r="G90" i="6"/>
  <c r="I90" i="6" s="1"/>
  <c r="G91" i="6"/>
  <c r="I91" i="6" s="1"/>
  <c r="G92" i="6"/>
  <c r="I92" i="6" s="1"/>
  <c r="G93" i="6"/>
  <c r="I93" i="6" s="1"/>
  <c r="G95" i="6"/>
  <c r="I95" i="6" s="1"/>
  <c r="G96" i="6"/>
  <c r="I96" i="6" s="1"/>
  <c r="G97" i="6"/>
  <c r="I97" i="6" s="1"/>
  <c r="G98" i="6"/>
  <c r="I98" i="6" s="1"/>
  <c r="G99" i="6"/>
  <c r="I99" i="6" s="1"/>
  <c r="G100" i="6"/>
  <c r="I100" i="6" s="1"/>
  <c r="G102" i="6"/>
  <c r="I102" i="6" s="1"/>
  <c r="G103" i="6"/>
  <c r="I103" i="6" s="1"/>
  <c r="G104" i="6"/>
  <c r="I104" i="6" s="1"/>
  <c r="G105" i="6"/>
  <c r="I105" i="6" s="1"/>
  <c r="G77" i="6"/>
  <c r="I77" i="6" s="1"/>
  <c r="C77" i="6"/>
  <c r="F78" i="6"/>
  <c r="F79" i="6"/>
  <c r="F80" i="6"/>
  <c r="F81" i="6"/>
  <c r="F82" i="6"/>
  <c r="F83" i="6"/>
  <c r="F84" i="6"/>
  <c r="F85" i="6"/>
  <c r="F86" i="6"/>
  <c r="F87" i="6"/>
  <c r="F88" i="6"/>
  <c r="F89" i="6"/>
  <c r="F90" i="6"/>
  <c r="F91" i="6"/>
  <c r="F92" i="6"/>
  <c r="F93" i="6"/>
  <c r="F95" i="6"/>
  <c r="F96" i="6"/>
  <c r="F97" i="6"/>
  <c r="F98" i="6"/>
  <c r="F99" i="6"/>
  <c r="F100" i="6"/>
  <c r="F102" i="6"/>
  <c r="F103" i="6"/>
  <c r="F104" i="6"/>
  <c r="F105" i="6"/>
  <c r="F107" i="6"/>
  <c r="F108" i="6"/>
  <c r="F109" i="6"/>
  <c r="F110" i="6"/>
  <c r="F111" i="6"/>
  <c r="F112" i="6"/>
  <c r="F113" i="6"/>
  <c r="B77" i="6"/>
  <c r="F77" i="6"/>
  <c r="C70" i="6"/>
  <c r="B70" i="6"/>
  <c r="G76" i="6"/>
  <c r="I76" i="6" s="1"/>
  <c r="G70" i="6"/>
  <c r="I70" i="6" s="1"/>
  <c r="G71" i="6"/>
  <c r="I71" i="6" s="1"/>
  <c r="G72" i="6"/>
  <c r="I72" i="6" s="1"/>
  <c r="G73" i="6"/>
  <c r="I73" i="6" s="1"/>
  <c r="G74" i="6"/>
  <c r="I74" i="6" s="1"/>
  <c r="G75" i="6"/>
  <c r="I75" i="6" s="1"/>
  <c r="F72" i="6"/>
  <c r="F73" i="6"/>
  <c r="F74" i="6"/>
  <c r="F75" i="6"/>
  <c r="F70" i="6"/>
  <c r="F71" i="6"/>
  <c r="B67" i="6"/>
  <c r="G68" i="6"/>
  <c r="I68" i="6" s="1"/>
  <c r="G69" i="6"/>
  <c r="I69" i="6" s="1"/>
  <c r="G67" i="6"/>
  <c r="I67" i="6" s="1"/>
  <c r="F69" i="6"/>
  <c r="C67" i="6"/>
  <c r="G65" i="6"/>
  <c r="I65" i="6" s="1"/>
  <c r="G66" i="6"/>
  <c r="I66" i="6" s="1"/>
  <c r="G64" i="6"/>
  <c r="I64" i="6" s="1"/>
  <c r="B64" i="6"/>
  <c r="C64" i="6"/>
  <c r="G63" i="6"/>
  <c r="I63" i="6" s="1"/>
  <c r="C57" i="6"/>
  <c r="B57" i="6"/>
  <c r="G58" i="6"/>
  <c r="I58" i="6" s="1"/>
  <c r="G59" i="6"/>
  <c r="I59" i="6" s="1"/>
  <c r="G60" i="6"/>
  <c r="I60" i="6" s="1"/>
  <c r="G61" i="6"/>
  <c r="I61" i="6" s="1"/>
  <c r="G62" i="6"/>
  <c r="I62" i="6" s="1"/>
  <c r="G57" i="6"/>
  <c r="I57" i="6" s="1"/>
  <c r="G56" i="6"/>
  <c r="I56" i="6" s="1"/>
  <c r="G55" i="6"/>
  <c r="I55" i="6" s="1"/>
  <c r="G51" i="6"/>
  <c r="I51" i="6" s="1"/>
  <c r="G52" i="6"/>
  <c r="I52" i="6" s="1"/>
  <c r="G53" i="6"/>
  <c r="I53" i="6" s="1"/>
  <c r="G54" i="6"/>
  <c r="I54" i="6" s="1"/>
  <c r="G50" i="6"/>
  <c r="I50" i="6" s="1"/>
  <c r="F51" i="6"/>
  <c r="F52" i="6"/>
  <c r="F53" i="6"/>
  <c r="F54" i="6"/>
  <c r="F55" i="6"/>
  <c r="F57" i="6"/>
  <c r="F58" i="6"/>
  <c r="F59" i="6"/>
  <c r="F60" i="6"/>
  <c r="F61" i="6"/>
  <c r="F62" i="6"/>
  <c r="F64" i="6"/>
  <c r="F65" i="6"/>
  <c r="F66" i="6"/>
  <c r="F67" i="6"/>
  <c r="F68" i="6"/>
  <c r="F50" i="6"/>
  <c r="C50" i="6"/>
  <c r="B50" i="6"/>
  <c r="C44" i="6"/>
  <c r="B44" i="6"/>
  <c r="G48" i="6"/>
  <c r="I48" i="6" s="1"/>
  <c r="G45" i="6"/>
  <c r="I45" i="6" s="1"/>
  <c r="G46" i="6"/>
  <c r="I46" i="6" s="1"/>
  <c r="G47" i="6"/>
  <c r="I47" i="6" s="1"/>
  <c r="G49" i="6"/>
  <c r="I49" i="6" s="1"/>
  <c r="G44" i="6"/>
  <c r="I44" i="6" s="1"/>
  <c r="F49" i="6"/>
  <c r="G30" i="6"/>
  <c r="I30" i="6" s="1"/>
  <c r="G16" i="6"/>
  <c r="I16" i="6" s="1"/>
  <c r="G17" i="6"/>
  <c r="I17" i="6" s="1"/>
  <c r="G18" i="6"/>
  <c r="I18" i="6" s="1"/>
  <c r="G19" i="6"/>
  <c r="I19" i="6" s="1"/>
  <c r="G20" i="6"/>
  <c r="I20" i="6" s="1"/>
  <c r="G21" i="6"/>
  <c r="I21" i="6" s="1"/>
  <c r="G22" i="6"/>
  <c r="I22" i="6" s="1"/>
  <c r="G23" i="6"/>
  <c r="I23" i="6" s="1"/>
  <c r="G24" i="6"/>
  <c r="I24" i="6" s="1"/>
  <c r="G25" i="6"/>
  <c r="I25" i="6" s="1"/>
  <c r="G26" i="6"/>
  <c r="I26" i="6" s="1"/>
  <c r="G27" i="6"/>
  <c r="I27" i="6" s="1"/>
  <c r="G28" i="6"/>
  <c r="I28" i="6" s="1"/>
  <c r="G29" i="6"/>
  <c r="I29" i="6" s="1"/>
  <c r="F16" i="6"/>
  <c r="F17" i="6"/>
  <c r="F18" i="6"/>
  <c r="F19" i="6"/>
  <c r="F20" i="6"/>
  <c r="F21" i="6"/>
  <c r="F22" i="6"/>
  <c r="F23" i="6"/>
  <c r="F24" i="6"/>
  <c r="F25" i="6"/>
  <c r="F26" i="6"/>
  <c r="F27" i="6"/>
  <c r="F28" i="6"/>
  <c r="F29" i="6"/>
  <c r="F44" i="6"/>
  <c r="F45" i="6"/>
  <c r="F46" i="6"/>
  <c r="F47" i="6"/>
  <c r="G15" i="6"/>
  <c r="I15" i="6" s="1"/>
  <c r="F15" i="6"/>
  <c r="C15" i="6"/>
  <c r="B15" i="6"/>
  <c r="B10" i="6"/>
  <c r="G14" i="6"/>
  <c r="I14" i="6" s="1"/>
  <c r="G13" i="6"/>
  <c r="I13" i="6" s="1"/>
  <c r="G10" i="6"/>
  <c r="I10" i="6" s="1"/>
  <c r="G11" i="6"/>
  <c r="I11" i="6" s="1"/>
  <c r="G12" i="6"/>
  <c r="I12" i="6" s="1"/>
  <c r="C10" i="6"/>
  <c r="G7" i="6"/>
  <c r="I7" i="6" s="1"/>
  <c r="G8" i="6"/>
  <c r="I8" i="6" s="1"/>
  <c r="G9" i="6"/>
  <c r="I9" i="6" s="1"/>
  <c r="G6" i="6"/>
  <c r="I6" i="6" s="1"/>
  <c r="F13" i="6"/>
  <c r="B6" i="6"/>
  <c r="F7" i="6"/>
  <c r="F8" i="6"/>
  <c r="F9" i="6"/>
  <c r="F10" i="6"/>
  <c r="F11" i="6"/>
  <c r="F12" i="6"/>
  <c r="F6" i="6"/>
  <c r="C6" i="6"/>
  <c r="I3" i="6"/>
  <c r="I37" i="6" l="1"/>
  <c r="I33" i="6"/>
  <c r="I35" i="6"/>
  <c r="I43" i="6"/>
  <c r="I36" i="6"/>
  <c r="I39" i="6"/>
  <c r="I34" i="6"/>
  <c r="I32" i="6"/>
  <c r="I42" i="6"/>
  <c r="I38" i="6"/>
  <c r="I40" i="6"/>
  <c r="I41" i="6"/>
  <c r="I31" i="6"/>
</calcChain>
</file>

<file path=xl/sharedStrings.xml><?xml version="1.0" encoding="utf-8"?>
<sst xmlns="http://schemas.openxmlformats.org/spreadsheetml/2006/main" count="387" uniqueCount="246">
  <si>
    <t>実施要領</t>
    <rPh sb="0" eb="2">
      <t>ジッシ</t>
    </rPh>
    <rPh sb="2" eb="4">
      <t>ヨウリョウ</t>
    </rPh>
    <phoneticPr fontId="1"/>
  </si>
  <si>
    <t>1. 調査の目的</t>
    <rPh sb="3" eb="5">
      <t>チョウサ</t>
    </rPh>
    <rPh sb="6" eb="8">
      <t>モクテキ</t>
    </rPh>
    <phoneticPr fontId="1"/>
  </si>
  <si>
    <t>・</t>
    <phoneticPr fontId="1"/>
  </si>
  <si>
    <r>
      <t>本市の下水道事業の概要や業務の想定については、別添の</t>
    </r>
    <r>
      <rPr>
        <u/>
        <sz val="11"/>
        <rFont val="Meiryo UI"/>
        <family val="3"/>
        <charset val="128"/>
      </rPr>
      <t>「参考資料」を参照してください。</t>
    </r>
    <rPh sb="0" eb="2">
      <t>ホンシ</t>
    </rPh>
    <rPh sb="3" eb="6">
      <t>ゲスイドウ</t>
    </rPh>
    <rPh sb="6" eb="8">
      <t>ジギョウ</t>
    </rPh>
    <rPh sb="9" eb="11">
      <t>ガイヨウ</t>
    </rPh>
    <rPh sb="12" eb="14">
      <t>ギョウム</t>
    </rPh>
    <rPh sb="15" eb="17">
      <t>ソウテイ</t>
    </rPh>
    <rPh sb="23" eb="25">
      <t>ベッテン</t>
    </rPh>
    <rPh sb="27" eb="29">
      <t>サンコウ</t>
    </rPh>
    <rPh sb="29" eb="31">
      <t>シリョウ</t>
    </rPh>
    <rPh sb="33" eb="35">
      <t>サンショウ</t>
    </rPh>
    <phoneticPr fontId="1"/>
  </si>
  <si>
    <t>集計の都合上、セルの追加や削除等は行わないでください。</t>
    <phoneticPr fontId="1"/>
  </si>
  <si>
    <t>各設問について、該当する選択肢にプルダウンから「○」を入力してください。</t>
    <phoneticPr fontId="1"/>
  </si>
  <si>
    <t xml:space="preserve">・
</t>
    <phoneticPr fontId="1"/>
  </si>
  <si>
    <r>
      <t>回答内容につきましては、今後の官民連携事業の検討を進めていく上での参考とさせていただきますが、</t>
    </r>
    <r>
      <rPr>
        <u/>
        <sz val="11"/>
        <color rgb="FFFF0000"/>
        <rFont val="Meiryo UI"/>
        <family val="3"/>
        <charset val="128"/>
      </rPr>
      <t>今後の本市の官民連携事業に反映することをお約束するものではございません</t>
    </r>
    <r>
      <rPr>
        <sz val="11"/>
        <color theme="1"/>
        <rFont val="Meiryo UI"/>
        <family val="3"/>
        <charset val="128"/>
      </rPr>
      <t>。</t>
    </r>
    <rPh sb="15" eb="17">
      <t>カンミン</t>
    </rPh>
    <rPh sb="17" eb="21">
      <t>レンケイジギョウ</t>
    </rPh>
    <rPh sb="50" eb="51">
      <t>ホン</t>
    </rPh>
    <phoneticPr fontId="1"/>
  </si>
  <si>
    <t>回答内容や回答しないことを理由とした本市の官民連携事業等の参加への制約や、民間事業者選定等への影響は一切ございません。</t>
    <rPh sb="18" eb="20">
      <t>ホンシ</t>
    </rPh>
    <rPh sb="47" eb="49">
      <t>エイキョウ</t>
    </rPh>
    <phoneticPr fontId="1"/>
  </si>
  <si>
    <t>　提出期限</t>
    <rPh sb="1" eb="5">
      <t>テイシュツキゲン</t>
    </rPh>
    <phoneticPr fontId="1"/>
  </si>
  <si>
    <t>　提出先</t>
    <rPh sb="1" eb="4">
      <t>テイシュツサキ</t>
    </rPh>
    <phoneticPr fontId="1"/>
  </si>
  <si>
    <t>　提出方法</t>
    <rPh sb="1" eb="5">
      <t>テイシュツホウホウ</t>
    </rPh>
    <phoneticPr fontId="1"/>
  </si>
  <si>
    <t>　　　　　　　　　　</t>
    <phoneticPr fontId="1"/>
  </si>
  <si>
    <t>メール件名</t>
    <phoneticPr fontId="1"/>
  </si>
  <si>
    <t>添付ファイル名</t>
    <phoneticPr fontId="1"/>
  </si>
  <si>
    <t>E-mail：</t>
    <phoneticPr fontId="1"/>
  </si>
  <si>
    <t>回答日</t>
    <rPh sb="0" eb="3">
      <t>カイトウビ</t>
    </rPh>
    <phoneticPr fontId="1"/>
  </si>
  <si>
    <t>※黄色のセルが入力項目です</t>
    <phoneticPr fontId="1"/>
  </si>
  <si>
    <t>法人名または団体名</t>
    <rPh sb="0" eb="2">
      <t>ホウジン</t>
    </rPh>
    <rPh sb="2" eb="3">
      <t>メイ</t>
    </rPh>
    <rPh sb="6" eb="9">
      <t>ダンタイメイ</t>
    </rPh>
    <phoneticPr fontId="1"/>
  </si>
  <si>
    <t>住所
（本社本店および新潟市内支社支店など）</t>
    <rPh sb="0" eb="2">
      <t>ジュウショ</t>
    </rPh>
    <rPh sb="6" eb="8">
      <t>ホンテン</t>
    </rPh>
    <rPh sb="17" eb="19">
      <t>シテン</t>
    </rPh>
    <phoneticPr fontId="1"/>
  </si>
  <si>
    <t>担当者名</t>
    <rPh sb="0" eb="3">
      <t>タントウシャ</t>
    </rPh>
    <rPh sb="3" eb="4">
      <t>メイ</t>
    </rPh>
    <phoneticPr fontId="1"/>
  </si>
  <si>
    <t>部署名</t>
    <rPh sb="0" eb="2">
      <t>ブショ</t>
    </rPh>
    <rPh sb="2" eb="3">
      <t>メイ</t>
    </rPh>
    <phoneticPr fontId="1"/>
  </si>
  <si>
    <t>ご連絡先電話番号</t>
    <rPh sb="1" eb="4">
      <t>レンラクサキ</t>
    </rPh>
    <rPh sb="4" eb="6">
      <t>デンワ</t>
    </rPh>
    <rPh sb="6" eb="8">
      <t>バンゴウ</t>
    </rPh>
    <phoneticPr fontId="1"/>
  </si>
  <si>
    <t>ご連絡先Email</t>
    <rPh sb="1" eb="3">
      <t>レンラク</t>
    </rPh>
    <rPh sb="3" eb="4">
      <t>サキ</t>
    </rPh>
    <phoneticPr fontId="1"/>
  </si>
  <si>
    <t>①</t>
    <phoneticPr fontId="1"/>
  </si>
  <si>
    <t>②</t>
    <phoneticPr fontId="1"/>
  </si>
  <si>
    <t>新潟市又は他の都道府県・市町村などにおける官民連携事業の受注又は応札実績について、ご回答ください。（複数回答可）</t>
    <rPh sb="0" eb="2">
      <t>ニイガタ</t>
    </rPh>
    <rPh sb="2" eb="3">
      <t>シ</t>
    </rPh>
    <rPh sb="3" eb="4">
      <t>マタ</t>
    </rPh>
    <phoneticPr fontId="1"/>
  </si>
  <si>
    <t>包括的民間委託（下水処理場・ポンプ場等）</t>
    <phoneticPr fontId="1"/>
  </si>
  <si>
    <t>○</t>
  </si>
  <si>
    <t>包括的民間委託（下水道管路）</t>
    <phoneticPr fontId="1"/>
  </si>
  <si>
    <t>コンセッション（下水道事業）</t>
    <phoneticPr fontId="1"/>
  </si>
  <si>
    <t>その他（下水道事業以外の実績等を右の記入欄へ最大3件まで実績を入力しその他は件数を記載すること）</t>
    <rPh sb="4" eb="7">
      <t>ゲスイドウ</t>
    </rPh>
    <rPh sb="7" eb="9">
      <t>ジギョウ</t>
    </rPh>
    <rPh sb="9" eb="11">
      <t>イガイ</t>
    </rPh>
    <rPh sb="12" eb="14">
      <t>ジッセキ</t>
    </rPh>
    <rPh sb="14" eb="15">
      <t>トウ</t>
    </rPh>
    <rPh sb="16" eb="17">
      <t>ミギ</t>
    </rPh>
    <rPh sb="18" eb="20">
      <t>キニュウ</t>
    </rPh>
    <rPh sb="22" eb="24">
      <t>サイダイ</t>
    </rPh>
    <rPh sb="25" eb="26">
      <t>ケン</t>
    </rPh>
    <rPh sb="28" eb="30">
      <t>ジッセキ</t>
    </rPh>
    <rPh sb="31" eb="33">
      <t>ニュウリョク</t>
    </rPh>
    <rPh sb="36" eb="37">
      <t>タ</t>
    </rPh>
    <rPh sb="38" eb="40">
      <t>ケンスウ</t>
    </rPh>
    <rPh sb="41" eb="43">
      <t>キサイ</t>
    </rPh>
    <phoneticPr fontId="1"/>
  </si>
  <si>
    <t>官民連携事業の実績なし</t>
    <rPh sb="0" eb="2">
      <t>カンミン</t>
    </rPh>
    <rPh sb="2" eb="4">
      <t>レンケイ</t>
    </rPh>
    <rPh sb="4" eb="6">
      <t>ジギョウ</t>
    </rPh>
    <rPh sb="7" eb="9">
      <t>ジッセキ</t>
    </rPh>
    <phoneticPr fontId="1"/>
  </si>
  <si>
    <t>No.</t>
    <phoneticPr fontId="9"/>
  </si>
  <si>
    <t>質問事項</t>
    <rPh sb="0" eb="2">
      <t>シツモン</t>
    </rPh>
    <rPh sb="2" eb="4">
      <t>ジコウ</t>
    </rPh>
    <phoneticPr fontId="1"/>
  </si>
  <si>
    <t>回答</t>
    <rPh sb="0" eb="2">
      <t>カイトウ</t>
    </rPh>
    <phoneticPr fontId="1"/>
  </si>
  <si>
    <t>貴社の事業などに関する質問</t>
    <rPh sb="0" eb="2">
      <t>キシャ</t>
    </rPh>
    <rPh sb="3" eb="5">
      <t>ジギョウ</t>
    </rPh>
    <rPh sb="8" eb="9">
      <t>カン</t>
    </rPh>
    <rPh sb="11" eb="13">
      <t>シツモン</t>
    </rPh>
    <phoneticPr fontId="1"/>
  </si>
  <si>
    <t>1-1</t>
    <phoneticPr fontId="1"/>
  </si>
  <si>
    <t>貴社の主たる事業にあてはまるものをお答えください。（複数回答可）</t>
    <rPh sb="0" eb="2">
      <t>キシャ</t>
    </rPh>
    <rPh sb="3" eb="4">
      <t>シュ</t>
    </rPh>
    <rPh sb="6" eb="8">
      <t>ジギョウ</t>
    </rPh>
    <rPh sb="18" eb="19">
      <t>コタ</t>
    </rPh>
    <phoneticPr fontId="1"/>
  </si>
  <si>
    <t>コンサルタント（下水道管路）</t>
    <rPh sb="8" eb="11">
      <t>ゲスイドウ</t>
    </rPh>
    <phoneticPr fontId="1"/>
  </si>
  <si>
    <t>コンサルタント（下水処理場・ポンプ場）</t>
    <rPh sb="8" eb="10">
      <t>ゲスイ</t>
    </rPh>
    <phoneticPr fontId="1"/>
  </si>
  <si>
    <t>コンサルタント（マンホールポンプ）</t>
    <phoneticPr fontId="1"/>
  </si>
  <si>
    <t>維持管理（下水道管路：点検・調査）</t>
    <rPh sb="5" eb="8">
      <t>ゲスイドウ</t>
    </rPh>
    <rPh sb="11" eb="13">
      <t>テンケン</t>
    </rPh>
    <rPh sb="14" eb="16">
      <t>チョウサ</t>
    </rPh>
    <phoneticPr fontId="1"/>
  </si>
  <si>
    <t>維持管理（下水道管路：清掃）</t>
    <rPh sb="5" eb="8">
      <t>ゲスイドウ</t>
    </rPh>
    <rPh sb="8" eb="10">
      <t>カンロ</t>
    </rPh>
    <rPh sb="11" eb="13">
      <t>セイソウ</t>
    </rPh>
    <phoneticPr fontId="1"/>
  </si>
  <si>
    <t>維持管理（下水道管路：修繕）</t>
    <rPh sb="5" eb="8">
      <t>ゲスイドウ</t>
    </rPh>
    <rPh sb="8" eb="10">
      <t>カンロ</t>
    </rPh>
    <rPh sb="11" eb="13">
      <t>シュウゼン</t>
    </rPh>
    <phoneticPr fontId="1"/>
  </si>
  <si>
    <t>維持管理（マンホールポンプ：運転管理）</t>
    <phoneticPr fontId="1"/>
  </si>
  <si>
    <t>維持管理（マンホールポンプ：修繕）</t>
    <phoneticPr fontId="1"/>
  </si>
  <si>
    <t>維持管理（下水処理場・ポンプ場：運転管理）</t>
    <rPh sb="5" eb="7">
      <t>ゲスイ</t>
    </rPh>
    <rPh sb="7" eb="10">
      <t>ショリジョウ</t>
    </rPh>
    <rPh sb="14" eb="15">
      <t>ジョウ</t>
    </rPh>
    <phoneticPr fontId="1"/>
  </si>
  <si>
    <t>維持管理（下水処理場・ポンプ場：修繕＜機械・電気設備＞）</t>
    <rPh sb="5" eb="7">
      <t>ゲスイ</t>
    </rPh>
    <rPh sb="7" eb="10">
      <t>ショリジョウ</t>
    </rPh>
    <rPh sb="14" eb="15">
      <t>ジョウ</t>
    </rPh>
    <rPh sb="16" eb="18">
      <t>シュウゼン</t>
    </rPh>
    <rPh sb="19" eb="21">
      <t>キカイ</t>
    </rPh>
    <rPh sb="22" eb="24">
      <t>デンキ</t>
    </rPh>
    <rPh sb="24" eb="26">
      <t>セツビ</t>
    </rPh>
    <phoneticPr fontId="1"/>
  </si>
  <si>
    <t>維持管理（下水処理場・ポンプ場：修繕＜土木・建築躯体＞）</t>
    <rPh sb="5" eb="7">
      <t>ゲスイ</t>
    </rPh>
    <rPh sb="7" eb="10">
      <t>ショリジョウ</t>
    </rPh>
    <rPh sb="14" eb="15">
      <t>ジョウ</t>
    </rPh>
    <rPh sb="16" eb="18">
      <t>シュウゼン</t>
    </rPh>
    <rPh sb="19" eb="21">
      <t>ドボク</t>
    </rPh>
    <rPh sb="22" eb="24">
      <t>ケンチク</t>
    </rPh>
    <rPh sb="24" eb="26">
      <t>クタイ</t>
    </rPh>
    <phoneticPr fontId="1"/>
  </si>
  <si>
    <t>工事（下水道管路）</t>
    <rPh sb="3" eb="5">
      <t>ゲスイ</t>
    </rPh>
    <rPh sb="5" eb="6">
      <t>ドウ</t>
    </rPh>
    <phoneticPr fontId="1"/>
  </si>
  <si>
    <t>工事（マンホールポンプ）</t>
    <phoneticPr fontId="1"/>
  </si>
  <si>
    <t>工事（下水処理場・ポンプ場：機械設備）</t>
    <rPh sb="3" eb="5">
      <t>ゲスイ</t>
    </rPh>
    <rPh sb="12" eb="13">
      <t>ジョウ</t>
    </rPh>
    <rPh sb="16" eb="18">
      <t>セツビ</t>
    </rPh>
    <phoneticPr fontId="1"/>
  </si>
  <si>
    <t>工事（下水処理場・ポンプ場：電気設備）</t>
    <rPh sb="3" eb="5">
      <t>ゲスイ</t>
    </rPh>
    <rPh sb="12" eb="13">
      <t>ジョウ</t>
    </rPh>
    <rPh sb="16" eb="18">
      <t>セツビ</t>
    </rPh>
    <phoneticPr fontId="1"/>
  </si>
  <si>
    <t>その他
（右の記入欄へ内容入力）</t>
    <phoneticPr fontId="1"/>
  </si>
  <si>
    <t>1-2</t>
    <phoneticPr fontId="1"/>
  </si>
  <si>
    <r>
      <t>本市又は他の都道府県・市町村における</t>
    </r>
    <r>
      <rPr>
        <b/>
        <u/>
        <sz val="11"/>
        <color rgb="FFFF0000"/>
        <rFont val="Meiryo UI"/>
        <family val="3"/>
        <charset val="128"/>
      </rPr>
      <t>官民連携事業</t>
    </r>
    <r>
      <rPr>
        <sz val="11"/>
        <rFont val="Meiryo UI"/>
        <family val="3"/>
        <charset val="128"/>
      </rPr>
      <t xml:space="preserve">の受注又は応札実績について、お答えください。（複数回答可）
※ </t>
    </r>
    <r>
      <rPr>
        <b/>
        <u/>
        <sz val="11"/>
        <color rgb="FFFF0000"/>
        <rFont val="Meiryo UI"/>
        <family val="3"/>
        <charset val="128"/>
      </rPr>
      <t>一般的な建設工事や修繕・点検等の業務委託などは該当しません</t>
    </r>
    <r>
      <rPr>
        <sz val="11"/>
        <rFont val="Meiryo UI"/>
        <family val="3"/>
        <charset val="128"/>
      </rPr>
      <t>。包括的民間委託やPFI事業などの官民連携事業の実績についてお答えください</t>
    </r>
    <rPh sb="0" eb="1">
      <t>ホン</t>
    </rPh>
    <rPh sb="1" eb="2">
      <t>シ</t>
    </rPh>
    <rPh sb="6" eb="10">
      <t>トドウフケン</t>
    </rPh>
    <rPh sb="11" eb="14">
      <t>シチョウソン</t>
    </rPh>
    <rPh sb="39" eb="40">
      <t>コタ</t>
    </rPh>
    <rPh sb="56" eb="59">
      <t>イッパンテキ</t>
    </rPh>
    <rPh sb="60" eb="64">
      <t>ケンセツコウジ</t>
    </rPh>
    <rPh sb="65" eb="67">
      <t>シュウゼン</t>
    </rPh>
    <rPh sb="68" eb="70">
      <t>テンケン</t>
    </rPh>
    <rPh sb="70" eb="71">
      <t>ナド</t>
    </rPh>
    <rPh sb="72" eb="76">
      <t>ギョウムイタク</t>
    </rPh>
    <rPh sb="79" eb="81">
      <t>ガイトウ</t>
    </rPh>
    <phoneticPr fontId="1"/>
  </si>
  <si>
    <t>その他（下水道事業以外の実績等を右の記入欄へ最大3件まで実績を入力しその他は件数を記載すること）</t>
    <phoneticPr fontId="1"/>
  </si>
  <si>
    <t>官民連携事業の実績なし</t>
    <rPh sb="0" eb="2">
      <t>カンミン</t>
    </rPh>
    <rPh sb="2" eb="4">
      <t>レンケイ</t>
    </rPh>
    <rPh sb="4" eb="6">
      <t>ジギョウ</t>
    </rPh>
    <phoneticPr fontId="1"/>
  </si>
  <si>
    <t>新潟市の下水道事業における官民連携へのご関心等に関する質問</t>
    <phoneticPr fontId="1"/>
  </si>
  <si>
    <t>2-1</t>
    <phoneticPr fontId="1"/>
  </si>
  <si>
    <t>本市の施設ウォーターPPP事業に対して、興味・関心はありますか。</t>
    <rPh sb="0" eb="2">
      <t>ホンシ</t>
    </rPh>
    <rPh sb="1" eb="2">
      <t>シ</t>
    </rPh>
    <rPh sb="3" eb="5">
      <t>シセツ</t>
    </rPh>
    <rPh sb="13" eb="15">
      <t>ジギョウ</t>
    </rPh>
    <phoneticPr fontId="1"/>
  </si>
  <si>
    <t>強い興味・関心がある</t>
    <rPh sb="0" eb="1">
      <t>ツヨ</t>
    </rPh>
    <rPh sb="2" eb="4">
      <t>キョウミ</t>
    </rPh>
    <rPh sb="5" eb="7">
      <t>カンシン</t>
    </rPh>
    <phoneticPr fontId="1"/>
  </si>
  <si>
    <t>興味・関心がある</t>
    <rPh sb="0" eb="2">
      <t>キョウミ</t>
    </rPh>
    <rPh sb="3" eb="5">
      <t>カンシン</t>
    </rPh>
    <phoneticPr fontId="1"/>
  </si>
  <si>
    <t>興味・関心がない</t>
    <rPh sb="0" eb="2">
      <t>キョウミ</t>
    </rPh>
    <rPh sb="3" eb="5">
      <t>カンシン</t>
    </rPh>
    <phoneticPr fontId="1"/>
  </si>
  <si>
    <t>2-2</t>
    <phoneticPr fontId="1"/>
  </si>
  <si>
    <t>本市が下水道事業に施設ウォーターPPPを導入する場合、参入に対する意欲についてお答えください。</t>
    <rPh sb="0" eb="1">
      <t>ホン</t>
    </rPh>
    <rPh sb="6" eb="8">
      <t>ジギョウ</t>
    </rPh>
    <rPh sb="9" eb="11">
      <t>シセツ</t>
    </rPh>
    <phoneticPr fontId="1"/>
  </si>
  <si>
    <t>参入意欲がある　→　「No.2-3」 へ</t>
    <phoneticPr fontId="1"/>
  </si>
  <si>
    <t>現時点では判断できない　→　「No.2-3」 へ</t>
    <rPh sb="0" eb="3">
      <t>ゲンジテン</t>
    </rPh>
    <rPh sb="5" eb="7">
      <t>ハンダン</t>
    </rPh>
    <phoneticPr fontId="1"/>
  </si>
  <si>
    <t>参入意欲がない　→　「No.2-6」 へ</t>
    <phoneticPr fontId="1"/>
  </si>
  <si>
    <t>2-3</t>
    <phoneticPr fontId="1"/>
  </si>
  <si>
    <t>貴社が想定している参入体制についてお答えください。（複数回答可）</t>
    <rPh sb="0" eb="2">
      <t>キシャ</t>
    </rPh>
    <rPh sb="9" eb="11">
      <t>サンニュウ</t>
    </rPh>
    <phoneticPr fontId="1"/>
  </si>
  <si>
    <t>単独で参入</t>
    <phoneticPr fontId="1"/>
  </si>
  <si>
    <t>SPC・JV等の代表企業として参入</t>
    <phoneticPr fontId="1"/>
  </si>
  <si>
    <t>SPC・JV等の構成企業として参入</t>
    <phoneticPr fontId="1"/>
  </si>
  <si>
    <t>SPC・JV等の下請企業等として参入</t>
    <phoneticPr fontId="1"/>
  </si>
  <si>
    <t>未定</t>
    <rPh sb="0" eb="2">
      <t>ミテイ</t>
    </rPh>
    <phoneticPr fontId="1"/>
  </si>
  <si>
    <t>2-4</t>
    <phoneticPr fontId="1"/>
  </si>
  <si>
    <t>本市の施設ウォーターPPP事業へ参入する場合に、貴社が担当を想定している業務についてお答えください。（複数回答可）</t>
    <rPh sb="0" eb="2">
      <t>ホンシ</t>
    </rPh>
    <rPh sb="3" eb="5">
      <t>シセツ</t>
    </rPh>
    <rPh sb="13" eb="15">
      <t>ジギョウ</t>
    </rPh>
    <rPh sb="16" eb="18">
      <t>サンニュウ</t>
    </rPh>
    <rPh sb="20" eb="22">
      <t>バアイ</t>
    </rPh>
    <rPh sb="24" eb="26">
      <t>キシャ</t>
    </rPh>
    <rPh sb="27" eb="29">
      <t>タントウ</t>
    </rPh>
    <rPh sb="30" eb="32">
      <t>ソウテイ</t>
    </rPh>
    <rPh sb="36" eb="38">
      <t>ギョウム</t>
    </rPh>
    <rPh sb="43" eb="44">
      <t>コタ</t>
    </rPh>
    <phoneticPr fontId="1"/>
  </si>
  <si>
    <t>統括マネジメント業務</t>
    <phoneticPr fontId="1"/>
  </si>
  <si>
    <t>維持管理情報の管理業務（データ管理等）</t>
    <phoneticPr fontId="1"/>
  </si>
  <si>
    <t>－</t>
    <phoneticPr fontId="1"/>
  </si>
  <si>
    <t>更新計画・ストックマネジメント計画等策定業務（管路）</t>
    <phoneticPr fontId="1"/>
  </si>
  <si>
    <t>更新計画・ストックマネジメント計画等策定業務（マンホールポンプ）</t>
    <phoneticPr fontId="1"/>
  </si>
  <si>
    <t>コンストラクションマネジメント（CM）業務（管路）</t>
    <phoneticPr fontId="1"/>
  </si>
  <si>
    <t>コンストラクションマネジメント（CM）業務（マンホールポンプ）</t>
    <phoneticPr fontId="1"/>
  </si>
  <si>
    <t>基本・詳細設計業務（管路）</t>
    <rPh sb="3" eb="5">
      <t>ショウサイ</t>
    </rPh>
    <rPh sb="5" eb="7">
      <t>セッケイ</t>
    </rPh>
    <phoneticPr fontId="1"/>
  </si>
  <si>
    <t>基本・詳細設計業務（マンホールポンプ）</t>
    <rPh sb="3" eb="5">
      <t>ショウサイ</t>
    </rPh>
    <rPh sb="5" eb="7">
      <t>セッケイ</t>
    </rPh>
    <phoneticPr fontId="1"/>
  </si>
  <si>
    <t>管路管理業務（点検・調査）</t>
    <rPh sb="7" eb="9">
      <t>テンケン</t>
    </rPh>
    <rPh sb="10" eb="12">
      <t>チョウサ</t>
    </rPh>
    <phoneticPr fontId="1"/>
  </si>
  <si>
    <t>管路管理業務（清掃）</t>
    <rPh sb="7" eb="9">
      <t>セイソウ</t>
    </rPh>
    <phoneticPr fontId="1"/>
  </si>
  <si>
    <t>管路修繕業務</t>
    <rPh sb="0" eb="2">
      <t>カンロ</t>
    </rPh>
    <rPh sb="2" eb="4">
      <t>シュウゼン</t>
    </rPh>
    <rPh sb="4" eb="6">
      <t>ギョウム</t>
    </rPh>
    <phoneticPr fontId="1"/>
  </si>
  <si>
    <t>管路改築業務（管更生、敷設替え）</t>
    <rPh sb="0" eb="2">
      <t>カンロ</t>
    </rPh>
    <rPh sb="11" eb="13">
      <t>フセツ</t>
    </rPh>
    <rPh sb="13" eb="14">
      <t>カ</t>
    </rPh>
    <phoneticPr fontId="1"/>
  </si>
  <si>
    <t>問題解決業務（不明水対策、悪臭対策等）</t>
    <phoneticPr fontId="1"/>
  </si>
  <si>
    <t>住民対応業務（事故対応、住民対応、他工事立合等）</t>
    <phoneticPr fontId="1"/>
  </si>
  <si>
    <t>災害対応業務（被災状況等把握等、二次災害防止対応等）</t>
    <phoneticPr fontId="1"/>
  </si>
  <si>
    <t>マンホールポンプ管理業務（運転管理、保守点検）</t>
    <phoneticPr fontId="1"/>
  </si>
  <si>
    <t>マンホールポンプ修繕業務</t>
    <phoneticPr fontId="1"/>
  </si>
  <si>
    <t>マンホールポンプ改築工事（機械設備）</t>
    <phoneticPr fontId="1"/>
  </si>
  <si>
    <t>マンホールポンプ改築工事（電気設備）</t>
    <phoneticPr fontId="1"/>
  </si>
  <si>
    <t>下水処理場・ポンプ場施設管理業務（運転管理、保守点検、水質試験）</t>
    <rPh sb="0" eb="2">
      <t>ゲスイ</t>
    </rPh>
    <phoneticPr fontId="1"/>
  </si>
  <si>
    <t>下水処理場・ポンプ場施設管理業務（薬品・燃料等ユーティリティ調達）</t>
    <rPh sb="0" eb="2">
      <t>ゲスイ</t>
    </rPh>
    <phoneticPr fontId="1"/>
  </si>
  <si>
    <t>下水処理場・ポンプ場施設修繕業務（機械・電気設備）</t>
    <rPh sb="0" eb="2">
      <t>ゲスイ</t>
    </rPh>
    <rPh sb="17" eb="19">
      <t>キカイ</t>
    </rPh>
    <rPh sb="20" eb="22">
      <t>デンキ</t>
    </rPh>
    <rPh sb="22" eb="24">
      <t>セツビ</t>
    </rPh>
    <phoneticPr fontId="1"/>
  </si>
  <si>
    <t>下水処理場・ポンプ場施設修繕業務（土木・建築躯体）</t>
    <rPh sb="0" eb="2">
      <t>ゲスイ</t>
    </rPh>
    <rPh sb="17" eb="19">
      <t>ドボク</t>
    </rPh>
    <rPh sb="20" eb="22">
      <t>ケンチク</t>
    </rPh>
    <rPh sb="22" eb="24">
      <t>クタイ</t>
    </rPh>
    <phoneticPr fontId="1"/>
  </si>
  <si>
    <t>下水処理場・ポンプ場施設改築工事（機械設備）</t>
    <rPh sb="0" eb="2">
      <t>ゲスイ</t>
    </rPh>
    <phoneticPr fontId="1"/>
  </si>
  <si>
    <t>下水処理場・ポンプ場施設改築工事（電気設備）</t>
    <rPh sb="0" eb="2">
      <t>ゲスイ</t>
    </rPh>
    <phoneticPr fontId="1"/>
  </si>
  <si>
    <t>2-5</t>
    <phoneticPr fontId="1"/>
  </si>
  <si>
    <t>本市の施設ウォーターPPP事業参入にあたり、懸念や支障などがあればお答えください。（複数回答可）</t>
    <rPh sb="3" eb="5">
      <t>シセツ</t>
    </rPh>
    <rPh sb="42" eb="44">
      <t>フクスウ</t>
    </rPh>
    <rPh sb="44" eb="46">
      <t>カイトウ</t>
    </rPh>
    <rPh sb="46" eb="47">
      <t>カ</t>
    </rPh>
    <phoneticPr fontId="1"/>
  </si>
  <si>
    <t>官民連携事業に関する知識や経験がない</t>
    <phoneticPr fontId="1"/>
  </si>
  <si>
    <t>ウォーターPPP事業に関する知識がない</t>
    <phoneticPr fontId="1"/>
  </si>
  <si>
    <t>事業規模が過大</t>
    <phoneticPr fontId="1"/>
  </si>
  <si>
    <t>事業規模が過小</t>
    <phoneticPr fontId="1"/>
  </si>
  <si>
    <t>人員・人材を確保できない</t>
    <rPh sb="0" eb="2">
      <t>ジンイン</t>
    </rPh>
    <rPh sb="3" eb="5">
      <t>ジンザイ</t>
    </rPh>
    <rPh sb="6" eb="8">
      <t>カクホ</t>
    </rPh>
    <phoneticPr fontId="1"/>
  </si>
  <si>
    <t>グループ企業を構成したり、構成員になることが困難</t>
    <phoneticPr fontId="1"/>
  </si>
  <si>
    <t>大手企業との連携が困難</t>
    <phoneticPr fontId="1"/>
  </si>
  <si>
    <t>地元企業との連携が困難</t>
    <phoneticPr fontId="1"/>
  </si>
  <si>
    <t>対象範囲に管路が含まれている</t>
    <rPh sb="5" eb="7">
      <t>カンロ</t>
    </rPh>
    <phoneticPr fontId="1"/>
  </si>
  <si>
    <t>業務範囲（管路が更新支援型となること）</t>
    <phoneticPr fontId="1"/>
  </si>
  <si>
    <t>業務範囲（管路が更新実施型となること）</t>
    <rPh sb="10" eb="12">
      <t>ジッシ</t>
    </rPh>
    <phoneticPr fontId="1"/>
  </si>
  <si>
    <t>業務範囲（下水処理場などの施設が更新支援型となること）</t>
    <phoneticPr fontId="1"/>
  </si>
  <si>
    <t>業務範囲（下水処理場などの施設が更新実施型となること）</t>
    <rPh sb="18" eb="20">
      <t>ジッシ</t>
    </rPh>
    <phoneticPr fontId="1"/>
  </si>
  <si>
    <t>民側のリスク負担</t>
    <rPh sb="0" eb="2">
      <t>ミンガワ</t>
    </rPh>
    <rPh sb="6" eb="8">
      <t>フタン</t>
    </rPh>
    <phoneticPr fontId="1"/>
  </si>
  <si>
    <t>契約後の物価変動や人件費上昇などへの対応</t>
    <phoneticPr fontId="1"/>
  </si>
  <si>
    <t>プロフィットシェアの配分や内容</t>
    <phoneticPr fontId="1"/>
  </si>
  <si>
    <t>管路の性能規定の指標や内容</t>
    <phoneticPr fontId="1"/>
  </si>
  <si>
    <t>公募時に開示される情報内容</t>
    <phoneticPr fontId="1"/>
  </si>
  <si>
    <t xml:space="preserve"> その他
　（右の記入欄へ内容入力）</t>
    <rPh sb="7" eb="8">
      <t>ミギ</t>
    </rPh>
    <rPh sb="9" eb="11">
      <t>キニュウ</t>
    </rPh>
    <rPh sb="11" eb="12">
      <t>ラン</t>
    </rPh>
    <rPh sb="13" eb="15">
      <t>ナイヨウ</t>
    </rPh>
    <rPh sb="15" eb="17">
      <t>ニュウリョク</t>
    </rPh>
    <phoneticPr fontId="1"/>
  </si>
  <si>
    <t>2-6</t>
    <phoneticPr fontId="1"/>
  </si>
  <si>
    <r>
      <t xml:space="preserve">「参入意欲がない」理由について教えてください。（複数回答可）
</t>
    </r>
    <r>
      <rPr>
        <b/>
        <sz val="11"/>
        <color rgb="FFFF0000"/>
        <rFont val="Meiryo UI"/>
        <family val="3"/>
        <charset val="128"/>
      </rPr>
      <t>※No.2-2で「参入意欲がない」を選択された場合のみお答えください
以降の質問についても可能な範囲でご回答をお願いします。</t>
    </r>
    <rPh sb="40" eb="44">
      <t>サンニュウイヨク</t>
    </rPh>
    <rPh sb="49" eb="51">
      <t>センタク</t>
    </rPh>
    <rPh sb="54" eb="56">
      <t>バアイ</t>
    </rPh>
    <rPh sb="59" eb="60">
      <t>コタ</t>
    </rPh>
    <rPh sb="66" eb="68">
      <t>イコウ</t>
    </rPh>
    <rPh sb="69" eb="71">
      <t>シツモン</t>
    </rPh>
    <rPh sb="76" eb="78">
      <t>カノウ</t>
    </rPh>
    <rPh sb="79" eb="81">
      <t>ハンイ</t>
    </rPh>
    <rPh sb="83" eb="85">
      <t>カイトウ</t>
    </rPh>
    <rPh sb="87" eb="88">
      <t>ネガ</t>
    </rPh>
    <phoneticPr fontId="1"/>
  </si>
  <si>
    <t>民側のリスク負担</t>
    <phoneticPr fontId="1"/>
  </si>
  <si>
    <t>その他
（右の記入欄へ内容入力）</t>
    <rPh sb="5" eb="6">
      <t>ミギ</t>
    </rPh>
    <rPh sb="7" eb="9">
      <t>キニュウ</t>
    </rPh>
    <rPh sb="9" eb="10">
      <t>ラン</t>
    </rPh>
    <rPh sb="11" eb="13">
      <t>ナイヨウ</t>
    </rPh>
    <rPh sb="13" eb="15">
      <t>ニュウリョク</t>
    </rPh>
    <phoneticPr fontId="1"/>
  </si>
  <si>
    <t>3-1</t>
    <phoneticPr fontId="1"/>
  </si>
  <si>
    <t>必須である</t>
    <rPh sb="0" eb="2">
      <t>ヒッス</t>
    </rPh>
    <phoneticPr fontId="1"/>
  </si>
  <si>
    <t>概略レベルで可</t>
    <rPh sb="0" eb="2">
      <t>ガイリャク</t>
    </rPh>
    <rPh sb="6" eb="7">
      <t>カ</t>
    </rPh>
    <phoneticPr fontId="1"/>
  </si>
  <si>
    <t>未確定でも対応可</t>
    <rPh sb="0" eb="3">
      <t>ミカクテイ</t>
    </rPh>
    <rPh sb="5" eb="7">
      <t>タイオウ</t>
    </rPh>
    <rPh sb="7" eb="8">
      <t>カ</t>
    </rPh>
    <phoneticPr fontId="1"/>
  </si>
  <si>
    <t>回答困難（担当業務外のため回答できない）</t>
    <rPh sb="0" eb="2">
      <t>カイトウ</t>
    </rPh>
    <rPh sb="2" eb="4">
      <t>コンナン</t>
    </rPh>
    <rPh sb="13" eb="15">
      <t>カイトウ</t>
    </rPh>
    <phoneticPr fontId="1"/>
  </si>
  <si>
    <t>3-2</t>
    <phoneticPr fontId="1"/>
  </si>
  <si>
    <t>どの程度の再構築事業にかかる前提情報があれば、計画策定業務の導入は可能と考えられるでしょうか。
（複数回答可）</t>
    <phoneticPr fontId="1"/>
  </si>
  <si>
    <t>工程（着工・完了時期）</t>
    <rPh sb="0" eb="2">
      <t>コウテイ</t>
    </rPh>
    <rPh sb="3" eb="5">
      <t>チャッコウ</t>
    </rPh>
    <rPh sb="6" eb="8">
      <t>カンリョウ</t>
    </rPh>
    <rPh sb="8" eb="10">
      <t>ジキ</t>
    </rPh>
    <phoneticPr fontId="1"/>
  </si>
  <si>
    <t>対象施設（解体撤去時期）</t>
    <rPh sb="0" eb="2">
      <t>タイショウ</t>
    </rPh>
    <rPh sb="2" eb="4">
      <t>シセツ</t>
    </rPh>
    <rPh sb="5" eb="7">
      <t>カイタイ</t>
    </rPh>
    <rPh sb="7" eb="9">
      <t>テッキョ</t>
    </rPh>
    <rPh sb="9" eb="11">
      <t>ジキ</t>
    </rPh>
    <phoneticPr fontId="1"/>
  </si>
  <si>
    <t>仮設・切替条件</t>
    <phoneticPr fontId="1"/>
  </si>
  <si>
    <t>3-3</t>
    <phoneticPr fontId="1"/>
  </si>
  <si>
    <t>4-1</t>
    <phoneticPr fontId="1"/>
  </si>
  <si>
    <t>4-2</t>
    <phoneticPr fontId="1"/>
  </si>
  <si>
    <t>どの程度の再構築事業にかかる前提情報があれば、更新改築・修繕業務の導入は可能と考えられるでしょうか。（複数回答可）</t>
    <phoneticPr fontId="1"/>
  </si>
  <si>
    <t>4-3</t>
    <phoneticPr fontId="1"/>
  </si>
  <si>
    <t>4-4</t>
    <phoneticPr fontId="1"/>
  </si>
  <si>
    <t>5-1</t>
    <phoneticPr fontId="1"/>
  </si>
  <si>
    <t>5-2</t>
    <phoneticPr fontId="1"/>
  </si>
  <si>
    <t>どの程度の再構築事業にかかる前提情報（時期、対象施設、工程等）があれば、維持管理業務の導入は可能と考えられるでしょうか。（複数回答可）</t>
    <phoneticPr fontId="1"/>
  </si>
  <si>
    <t>5-3</t>
    <phoneticPr fontId="1"/>
  </si>
  <si>
    <t>5-4</t>
    <phoneticPr fontId="1"/>
  </si>
  <si>
    <t>6-1</t>
    <phoneticPr fontId="1"/>
  </si>
  <si>
    <t>開示資料</t>
    <rPh sb="0" eb="1">
      <t>カイジ</t>
    </rPh>
    <rPh sb="1" eb="3">
      <t>シリョウ</t>
    </rPh>
    <phoneticPr fontId="1"/>
  </si>
  <si>
    <t>7-1</t>
    <phoneticPr fontId="1"/>
  </si>
  <si>
    <t>8-1</t>
    <phoneticPr fontId="1"/>
  </si>
  <si>
    <t>会社名</t>
    <rPh sb="0" eb="3">
      <t>カイシャメイ</t>
    </rPh>
    <phoneticPr fontId="1"/>
  </si>
  <si>
    <t>住所</t>
    <rPh sb="0" eb="2">
      <t>ジュウショ</t>
    </rPh>
    <phoneticPr fontId="1"/>
  </si>
  <si>
    <t>担当者①</t>
    <rPh sb="0" eb="3">
      <t>タントウシャ</t>
    </rPh>
    <phoneticPr fontId="1"/>
  </si>
  <si>
    <t>担当者②</t>
    <rPh sb="0" eb="3">
      <t>タントウシャ</t>
    </rPh>
    <phoneticPr fontId="1"/>
  </si>
  <si>
    <t>氏名</t>
    <rPh sb="0" eb="2">
      <t>シメイ</t>
    </rPh>
    <phoneticPr fontId="1"/>
  </si>
  <si>
    <t>部署名</t>
    <rPh sb="0" eb="3">
      <t>ブショメイ</t>
    </rPh>
    <phoneticPr fontId="1"/>
  </si>
  <si>
    <t>←住所で市内・市外業者を判断
市内業者なら１を入力する</t>
    <rPh sb="1" eb="3">
      <t>ジュウショ</t>
    </rPh>
    <rPh sb="4" eb="6">
      <t>シナイ</t>
    </rPh>
    <rPh sb="7" eb="9">
      <t>シガイ</t>
    </rPh>
    <rPh sb="9" eb="11">
      <t>ギョウシャ</t>
    </rPh>
    <rPh sb="12" eb="14">
      <t>ハンダン</t>
    </rPh>
    <rPh sb="15" eb="17">
      <t>シナイ</t>
    </rPh>
    <rPh sb="17" eb="19">
      <t>ギョウシャ</t>
    </rPh>
    <rPh sb="23" eb="25">
      <t>ニュウリョク</t>
    </rPh>
    <phoneticPr fontId="1"/>
  </si>
  <si>
    <t>記入内容</t>
    <rPh sb="0" eb="4">
      <t>キニュウナイヨウ</t>
    </rPh>
    <phoneticPr fontId="1"/>
  </si>
  <si>
    <t>記入内容</t>
    <phoneticPr fontId="1"/>
  </si>
  <si>
    <t>「コンサルタント」</t>
    <phoneticPr fontId="1"/>
  </si>
  <si>
    <t>業種で集約</t>
    <rPh sb="3" eb="5">
      <t>シュウヤク</t>
    </rPh>
    <phoneticPr fontId="1"/>
  </si>
  <si>
    <t>「維持管理」</t>
    <phoneticPr fontId="1"/>
  </si>
  <si>
    <t>「工事」</t>
    <phoneticPr fontId="1"/>
  </si>
  <si>
    <t>「管路」</t>
    <phoneticPr fontId="1"/>
  </si>
  <si>
    <t>「維持管理」業者を集約</t>
    <rPh sb="9" eb="11">
      <t>シュウヤク</t>
    </rPh>
    <phoneticPr fontId="1"/>
  </si>
  <si>
    <t>「マンホールポンプ」</t>
    <phoneticPr fontId="1"/>
  </si>
  <si>
    <t>「処理場・ポンプ場」</t>
    <phoneticPr fontId="1"/>
  </si>
  <si>
    <t>「工事」のうち「下水処理場・ポンプ場」を集約</t>
    <rPh sb="1" eb="3">
      <t>コウジ</t>
    </rPh>
    <rPh sb="8" eb="10">
      <t>ゲスイ</t>
    </rPh>
    <rPh sb="10" eb="13">
      <t>ショリジョウ</t>
    </rPh>
    <rPh sb="17" eb="18">
      <t>ジョウ</t>
    </rPh>
    <rPh sb="20" eb="22">
      <t>シュウヤク</t>
    </rPh>
    <phoneticPr fontId="1"/>
  </si>
  <si>
    <t>施設ごとに集約（コンサル、維持管理、工事）</t>
    <rPh sb="0" eb="2">
      <t>シセツ</t>
    </rPh>
    <rPh sb="5" eb="7">
      <t>シュウヤク</t>
    </rPh>
    <phoneticPr fontId="1"/>
  </si>
  <si>
    <t>施設ごとに集約（維持管理・工事）※コンサルは除く</t>
    <phoneticPr fontId="1"/>
  </si>
  <si>
    <t>記入内容</t>
    <rPh sb="0" eb="2">
      <t>キニュウ</t>
    </rPh>
    <rPh sb="2" eb="4">
      <t>ナイヨウ</t>
    </rPh>
    <phoneticPr fontId="1"/>
  </si>
  <si>
    <t>船見処理区</t>
    <phoneticPr fontId="1"/>
  </si>
  <si>
    <t>ポンプ場</t>
    <rPh sb="3" eb="4">
      <t>ジョウ</t>
    </rPh>
    <phoneticPr fontId="1"/>
  </si>
  <si>
    <t>中部処理区</t>
    <rPh sb="0" eb="5">
      <t>チュウブショリク</t>
    </rPh>
    <phoneticPr fontId="1"/>
  </si>
  <si>
    <t>管路</t>
    <rPh sb="0" eb="2">
      <t>カンロ</t>
    </rPh>
    <phoneticPr fontId="1"/>
  </si>
  <si>
    <t>維持管理</t>
    <rPh sb="0" eb="4">
      <t>イジカンリ</t>
    </rPh>
    <phoneticPr fontId="1"/>
  </si>
  <si>
    <t>計画</t>
    <rPh sb="0" eb="2">
      <t>ケイカク</t>
    </rPh>
    <phoneticPr fontId="1"/>
  </si>
  <si>
    <t>設計</t>
    <rPh sb="0" eb="2">
      <t>セッケイ</t>
    </rPh>
    <phoneticPr fontId="1"/>
  </si>
  <si>
    <t>CM</t>
    <phoneticPr fontId="1"/>
  </si>
  <si>
    <t>工事</t>
    <rPh sb="0" eb="2">
      <t>コウジ</t>
    </rPh>
    <phoneticPr fontId="1"/>
  </si>
  <si>
    <t>問題解決業務</t>
    <rPh sb="0" eb="4">
      <t>モンダイカイケツ</t>
    </rPh>
    <rPh sb="4" eb="6">
      <t>ギョウム</t>
    </rPh>
    <phoneticPr fontId="1"/>
  </si>
  <si>
    <t>住民対応
等業務</t>
    <phoneticPr fontId="1"/>
  </si>
  <si>
    <t>災害対応業務</t>
    <phoneticPr fontId="1"/>
  </si>
  <si>
    <t>その他</t>
    <rPh sb="2" eb="3">
      <t>タ</t>
    </rPh>
    <phoneticPr fontId="1"/>
  </si>
  <si>
    <t>MP</t>
    <phoneticPr fontId="1"/>
  </si>
  <si>
    <t>維持管理</t>
    <rPh sb="0" eb="2">
      <t>イジ</t>
    </rPh>
    <rPh sb="2" eb="4">
      <t>カンリ</t>
    </rPh>
    <phoneticPr fontId="1"/>
  </si>
  <si>
    <t>下水処理場</t>
    <rPh sb="0" eb="2">
      <t>ゲスイ</t>
    </rPh>
    <rPh sb="2" eb="5">
      <t>ショリジョウ</t>
    </rPh>
    <phoneticPr fontId="1"/>
  </si>
  <si>
    <t>4-5</t>
    <phoneticPr fontId="1"/>
  </si>
  <si>
    <t>【回答】</t>
    <rPh sb="1" eb="3">
      <t>カイトウ</t>
    </rPh>
    <phoneticPr fontId="1"/>
  </si>
  <si>
    <t>seibi.ps@city.niigata.lg.jp</t>
    <phoneticPr fontId="1"/>
  </si>
  <si>
    <t>〒951－1146　新潟市中央区太右エ門新田1422番地3</t>
    <rPh sb="20" eb="22">
      <t>シンデン</t>
    </rPh>
    <phoneticPr fontId="1"/>
  </si>
  <si>
    <r>
      <rPr>
        <b/>
        <sz val="11"/>
        <color rgb="FFFF0000"/>
        <rFont val="Meiryo UI"/>
        <family val="3"/>
        <charset val="128"/>
      </rPr>
      <t>本市の施設ウォーターPPP事業に関する</t>
    </r>
    <r>
      <rPr>
        <b/>
        <sz val="11"/>
        <rFont val="Meiryo UI"/>
        <family val="3"/>
        <charset val="128"/>
      </rPr>
      <t>自由意見</t>
    </r>
    <rPh sb="0" eb="2">
      <t>ホンシ</t>
    </rPh>
    <rPh sb="3" eb="5">
      <t>シセツ</t>
    </rPh>
    <rPh sb="13" eb="15">
      <t>ジギョウ</t>
    </rPh>
    <rPh sb="16" eb="17">
      <t>カン</t>
    </rPh>
    <rPh sb="19" eb="22">
      <t>ジユウイケン</t>
    </rPh>
    <phoneticPr fontId="1"/>
  </si>
  <si>
    <t>最後に船見下水処理場の再構築事業に関連する事項以外で、本市の施設ウォーターPPP事業全般についてご意見をお聞かせください。</t>
    <rPh sb="0" eb="1">
      <t>サイゴ</t>
    </rPh>
    <rPh sb="16" eb="18">
      <t>カンレン</t>
    </rPh>
    <rPh sb="22" eb="24">
      <t>イガイ</t>
    </rPh>
    <phoneticPr fontId="1"/>
  </si>
  <si>
    <t>更新計画・ストックマネジメント計画等策定業務（下水処理場・ポンプ場）</t>
    <rPh sb="23" eb="25">
      <t>ゲスイ</t>
    </rPh>
    <rPh sb="25" eb="27">
      <t>ショリ</t>
    </rPh>
    <phoneticPr fontId="1"/>
  </si>
  <si>
    <t>コンストラクションマネジメント（CM）業務（下水処理場・ポンプ場）</t>
    <rPh sb="22" eb="24">
      <t>ゲスイ</t>
    </rPh>
    <rPh sb="24" eb="26">
      <t>ショリ</t>
    </rPh>
    <phoneticPr fontId="1"/>
  </si>
  <si>
    <t>基本・詳細設計業務（下水処理場・ポンプ場）</t>
    <rPh sb="5" eb="7">
      <t>セッケイ</t>
    </rPh>
    <rPh sb="10" eb="12">
      <t>ゲスイ</t>
    </rPh>
    <phoneticPr fontId="1"/>
  </si>
  <si>
    <t>下水処理場・ポンプ場等の改築事業の規模が過大</t>
    <rPh sb="0" eb="2">
      <t>ゲスイ</t>
    </rPh>
    <phoneticPr fontId="1"/>
  </si>
  <si>
    <t>下水処理場・ポンプ場等の改築事業の規模が過小</t>
    <rPh sb="0" eb="2">
      <t>ゲスイ</t>
    </rPh>
    <phoneticPr fontId="1"/>
  </si>
  <si>
    <t>対象範囲に下水処理場などの施設が含まれている</t>
    <rPh sb="5" eb="7">
      <t>ゲスイ</t>
    </rPh>
    <phoneticPr fontId="1"/>
  </si>
  <si>
    <t>下水処理場・ポンプ場等の改築事業の規模が過大</t>
    <rPh sb="0" eb="2">
      <t>ゲスイ</t>
    </rPh>
    <rPh sb="2" eb="5">
      <t>ショリジョウ</t>
    </rPh>
    <rPh sb="9" eb="10">
      <t>ジョウ</t>
    </rPh>
    <rPh sb="10" eb="11">
      <t>ナド</t>
    </rPh>
    <phoneticPr fontId="1"/>
  </si>
  <si>
    <t>その他、再構築事業が並走することによる船見下水処理場の計画策定業務における懸念点等があればご教示ください。</t>
    <rPh sb="21" eb="23">
      <t>ゲスイ</t>
    </rPh>
    <phoneticPr fontId="1"/>
  </si>
  <si>
    <t>その他、再構築事業が並走することによる船見下水処理場の更新改築・修繕業務における懸念点等があればご教示ください。</t>
    <rPh sb="21" eb="23">
      <t>ゲスイ</t>
    </rPh>
    <phoneticPr fontId="1"/>
  </si>
  <si>
    <t>その他、再構築事業が並走することによる船見下水処理場の維持管理業務における懸念点等があればご教示ください。</t>
    <rPh sb="21" eb="23">
      <t>ゲスイ</t>
    </rPh>
    <phoneticPr fontId="1"/>
  </si>
  <si>
    <t>計画策定業務の実施にあたって、施設ウォーターPPPの公募時点で再構築事業の計画が確定していることは必須でしょうか。</t>
    <phoneticPr fontId="1"/>
  </si>
  <si>
    <t>更新改築・修繕業務の実施にあたり、施設ウォーターPPPの公募時点で再構築事業の計画が確定していることは必須でしょうか。</t>
    <rPh sb="17" eb="19">
      <t>シセツ</t>
    </rPh>
    <phoneticPr fontId="1"/>
  </si>
  <si>
    <t>施設ウォーターPPPの事業契約締結時点で再構築事業の計画が確定していない場合、再構築事業の進捗状況により、契約時点で想定していた更新改築や修繕の業務量が増減する可能性が考えられますが、事業参画上の懸念点があればご教示ください。</t>
    <rPh sb="0" eb="2">
      <t>シセツ</t>
    </rPh>
    <phoneticPr fontId="1"/>
  </si>
  <si>
    <t>維持管理業務の実施にあたり、施設ウォーターPPPの公募時点で再構築事業の計画が確定していることは必須でしょうか。</t>
    <phoneticPr fontId="1"/>
  </si>
  <si>
    <t>○○市水道事業（H○～○年度）
○○市道路事業（R○～○年度）
○○市○○事業（R○年度）
その他○件実績あり</t>
    <rPh sb="2" eb="3">
      <t>シ</t>
    </rPh>
    <rPh sb="3" eb="5">
      <t>スイドウ</t>
    </rPh>
    <rPh sb="18" eb="19">
      <t>シ</t>
    </rPh>
    <rPh sb="19" eb="21">
      <t>ドウロ</t>
    </rPh>
    <rPh sb="21" eb="23">
      <t>ジギョウ</t>
    </rPh>
    <rPh sb="34" eb="35">
      <t>シ</t>
    </rPh>
    <rPh sb="37" eb="39">
      <t>ジギョウ</t>
    </rPh>
    <rPh sb="38" eb="39">
      <t>コウジ</t>
    </rPh>
    <rPh sb="48" eb="49">
      <t>タ</t>
    </rPh>
    <rPh sb="50" eb="51">
      <t>ケン</t>
    </rPh>
    <rPh sb="51" eb="53">
      <t>ジッセキ</t>
    </rPh>
    <phoneticPr fontId="1"/>
  </si>
  <si>
    <t>新潟市 下水道部 下水道管理センター施設整備課 施設計画グループ</t>
    <rPh sb="0" eb="3">
      <t>ニイガタシ</t>
    </rPh>
    <rPh sb="4" eb="7">
      <t>ゲスイドウ</t>
    </rPh>
    <rPh sb="7" eb="8">
      <t>ブ</t>
    </rPh>
    <rPh sb="9" eb="12">
      <t>ゲスイドウ</t>
    </rPh>
    <rPh sb="12" eb="14">
      <t>カンリ</t>
    </rPh>
    <rPh sb="18" eb="20">
      <t>シセツ</t>
    </rPh>
    <rPh sb="20" eb="22">
      <t>セイビ</t>
    </rPh>
    <rPh sb="22" eb="23">
      <t>カ</t>
    </rPh>
    <rPh sb="24" eb="26">
      <t>シセツ</t>
    </rPh>
    <rPh sb="26" eb="28">
      <t>ケイカク</t>
    </rPh>
    <phoneticPr fontId="1"/>
  </si>
  <si>
    <t>電話：025-281-9207（施設計画グループ直通）</t>
    <rPh sb="0" eb="1">
      <t>デン</t>
    </rPh>
    <rPh sb="1" eb="2">
      <t>ハナシ</t>
    </rPh>
    <rPh sb="24" eb="26">
      <t>チョクツウ</t>
    </rPh>
    <phoneticPr fontId="1"/>
  </si>
  <si>
    <t>FAX：025-284-5849（FAXの場合は電話連絡もお願いします）</t>
    <phoneticPr fontId="1"/>
  </si>
  <si>
    <t>新潟市下水道処理場・ポンプ場施設ウォーターＰＰＰ導入に向けた個別ヒアリング調査</t>
    <phoneticPr fontId="1"/>
  </si>
  <si>
    <t>2. 調査の回答における注意事項</t>
    <rPh sb="3" eb="5">
      <t>チョウサ</t>
    </rPh>
    <rPh sb="6" eb="8">
      <t>カイトウ</t>
    </rPh>
    <rPh sb="12" eb="16">
      <t>チュウイジコウ</t>
    </rPh>
    <phoneticPr fontId="1"/>
  </si>
  <si>
    <r>
      <t>本調査の回答は、</t>
    </r>
    <r>
      <rPr>
        <u/>
        <sz val="11"/>
        <color rgb="FFFF0000"/>
        <rFont val="Meiryo UI"/>
        <family val="3"/>
        <charset val="128"/>
      </rPr>
      <t>1法人または1団体につき1回答</t>
    </r>
    <r>
      <rPr>
        <sz val="11"/>
        <color theme="1"/>
        <rFont val="Meiryo UI"/>
        <family val="3"/>
        <charset val="128"/>
      </rPr>
      <t>としてください。</t>
    </r>
    <r>
      <rPr>
        <sz val="11"/>
        <rFont val="Meiryo UI"/>
        <family val="3"/>
        <charset val="128"/>
      </rPr>
      <t>ヒアリング調査票の内容について対面によりヒアリングを実施します。</t>
    </r>
    <rPh sb="15" eb="17">
      <t>ダンタイ</t>
    </rPh>
    <rPh sb="57" eb="59">
      <t>ジッシ</t>
    </rPh>
    <phoneticPr fontId="1"/>
  </si>
  <si>
    <t>本調査で収集した個人情報は非公開とするとともに、取り扱いには十分注意し、目的外の使用はいたしません。</t>
    <rPh sb="1" eb="3">
      <t>チョウサ</t>
    </rPh>
    <phoneticPr fontId="1"/>
  </si>
  <si>
    <t>3. 調査票の提出方法など</t>
    <rPh sb="3" eb="6">
      <t>チョウサヒョウ</t>
    </rPh>
    <rPh sb="7" eb="9">
      <t>テイシュツ</t>
    </rPh>
    <rPh sb="9" eb="11">
      <t>ホウホウ</t>
    </rPh>
    <phoneticPr fontId="1"/>
  </si>
  <si>
    <t>新潟市下水道ウォーターPPP個別ヒアリング調査</t>
    <rPh sb="3" eb="6">
      <t>ゲスイドウ</t>
    </rPh>
    <rPh sb="14" eb="16">
      <t>コベツ</t>
    </rPh>
    <rPh sb="21" eb="23">
      <t>チョウサ</t>
    </rPh>
    <phoneticPr fontId="1"/>
  </si>
  <si>
    <t>【法人名または団体名】新潟市個別ヒアリング調査票</t>
    <rPh sb="1" eb="3">
      <t>ホウジン</t>
    </rPh>
    <rPh sb="3" eb="4">
      <t>メイ</t>
    </rPh>
    <rPh sb="7" eb="10">
      <t>ダンタイメイ</t>
    </rPh>
    <rPh sb="11" eb="14">
      <t>ニイガタシ</t>
    </rPh>
    <rPh sb="21" eb="23">
      <t>チョウサ</t>
    </rPh>
    <rPh sb="23" eb="24">
      <t>ヒョウ</t>
    </rPh>
    <phoneticPr fontId="1"/>
  </si>
  <si>
    <t>本調査への参加実績や回答内容は、今後の事業者応募要件に影響しません。</t>
    <phoneticPr fontId="1"/>
  </si>
  <si>
    <t>調査回答にかかる報酬・費用等の提供はございません。本調査に要した費用等については、全額参加者の負担となります。</t>
    <rPh sb="43" eb="45">
      <t>サンカ</t>
    </rPh>
    <phoneticPr fontId="1"/>
  </si>
  <si>
    <t>「4.連絡先・調査票提出先」参照</t>
    <rPh sb="3" eb="6">
      <t>レンラクサキ</t>
    </rPh>
    <rPh sb="7" eb="10">
      <t>チョウサヒョウ</t>
    </rPh>
    <rPh sb="10" eb="13">
      <t>テイシュツサキ</t>
    </rPh>
    <rPh sb="14" eb="16">
      <t>サンショウ</t>
    </rPh>
    <phoneticPr fontId="1"/>
  </si>
  <si>
    <t>4. 連絡及び調査票提出先</t>
    <rPh sb="3" eb="5">
      <t>レンラク</t>
    </rPh>
    <rPh sb="5" eb="6">
      <t>オヨ</t>
    </rPh>
    <rPh sb="7" eb="10">
      <t>チョウサヒョウ</t>
    </rPh>
    <rPh sb="10" eb="13">
      <t>テイシュツサキ</t>
    </rPh>
    <phoneticPr fontId="1"/>
  </si>
  <si>
    <t>　新潟市では安心安全で持続可能な下水道サービスを提供するため、新たな官民連携の取組である「ウォーターＰＰＰ（水の官民連携）」の導入に向けた検討を進めています。
　令和７年８月に公表した新潟市ウォーターPPP導入基本方針に基づき、下水道処理場・ポンプ場施設ウォーターＰＰＰ（以下、施設ウォーターＰＰＰ）の導入に向けたマーケットサウンディングの一環として、導入に関心のある民間事業者の方々を対象とした個別ヒアリング調査を実施します。
　本事業への参画意欲や対象業務に対してのご意見やご要望を聞きとることにより、対象業務等の検討材料とするものです。ぜひご協力くださいますよう、お願いいたします。</t>
    <rPh sb="205" eb="207">
      <t>チョウサ</t>
    </rPh>
    <phoneticPr fontId="1"/>
  </si>
  <si>
    <t>船見下水処理場の計画策定業務に関する質問</t>
    <rPh sb="0" eb="7">
      <t>フナミゲスイショリジョウ</t>
    </rPh>
    <rPh sb="8" eb="10">
      <t>ケイカク</t>
    </rPh>
    <rPh sb="10" eb="12">
      <t>サクテイ</t>
    </rPh>
    <rPh sb="12" eb="14">
      <t>ギョウム</t>
    </rPh>
    <rPh sb="15" eb="16">
      <t>カン</t>
    </rPh>
    <rPh sb="18" eb="20">
      <t>シツモン</t>
    </rPh>
    <phoneticPr fontId="1"/>
  </si>
  <si>
    <t>船見下水処理場の更新改築・修繕業務に関する質問</t>
    <rPh sb="8" eb="10">
      <t>コウシン</t>
    </rPh>
    <rPh sb="10" eb="12">
      <t>カイチク</t>
    </rPh>
    <rPh sb="13" eb="17">
      <t>シュウゼンギョウム</t>
    </rPh>
    <rPh sb="18" eb="19">
      <t>カン</t>
    </rPh>
    <rPh sb="21" eb="23">
      <t>シツモン</t>
    </rPh>
    <phoneticPr fontId="1"/>
  </si>
  <si>
    <t>船見下水処理場の維持管理業務に関する質問</t>
    <rPh sb="8" eb="12">
      <t>イジカンリ</t>
    </rPh>
    <rPh sb="12" eb="14">
      <t>ギョウム</t>
    </rPh>
    <rPh sb="15" eb="16">
      <t>カン</t>
    </rPh>
    <rPh sb="18" eb="20">
      <t>シツモン</t>
    </rPh>
    <phoneticPr fontId="1"/>
  </si>
  <si>
    <t>船見処理区のポンプ場に関する質問</t>
    <rPh sb="2" eb="5">
      <t>ショリク</t>
    </rPh>
    <rPh sb="8" eb="9">
      <t>ジョウ</t>
    </rPh>
    <rPh sb="10" eb="11">
      <t>カン</t>
    </rPh>
    <rPh sb="13" eb="15">
      <t>シツモン</t>
    </rPh>
    <phoneticPr fontId="1"/>
  </si>
  <si>
    <t>船見下水処理場の再構築計画範囲を施設ウォーターPPPの事業範囲に含む場合、公募時点で開示が必要な資料があればご教示ください。</t>
    <phoneticPr fontId="1"/>
  </si>
  <si>
    <t xml:space="preserve">再構築事業が並走する前提において、船見処理区内のポンプ場を業務対象範囲にすることの懸念点等があればご教示ください。
</t>
    <phoneticPr fontId="1"/>
  </si>
  <si>
    <r>
      <t>メール（回答等を記入した</t>
    </r>
    <r>
      <rPr>
        <b/>
        <u/>
        <sz val="11"/>
        <color rgb="FFFF0000"/>
        <rFont val="Meiryo UI"/>
        <family val="3"/>
        <charset val="128"/>
      </rPr>
      <t>本エクセルファイルを添付</t>
    </r>
    <r>
      <rPr>
        <sz val="11"/>
        <rFont val="Meiryo UI"/>
        <family val="3"/>
        <charset val="128"/>
      </rPr>
      <t xml:space="preserve">
　　　　　※PDFデータ等への変換は行わないでください）</t>
    </r>
    <rPh sb="4" eb="6">
      <t>カイトウ</t>
    </rPh>
    <rPh sb="6" eb="7">
      <t>ナド</t>
    </rPh>
    <rPh sb="8" eb="10">
      <t>キニュウ</t>
    </rPh>
    <rPh sb="12" eb="13">
      <t>ホン</t>
    </rPh>
    <rPh sb="22" eb="24">
      <t>テンプ</t>
    </rPh>
    <phoneticPr fontId="1"/>
  </si>
  <si>
    <t>各設備や躯体をいつまで供用するかについて再構築事業の進捗に影響を受けることから、施設ウォータ―PPP事業者側では再構築事業と連携しながら、改築の時期や内容の検討対応が生じると想定しております。将来的に解体される可能性がある設備について、考えられる対応方法についてご教示ください。
（例：更新投資の可否を事業者側で判断することは難しいと考えられるため、翌年度の更新投資計画について市の承諾を得て実施する、船見下水処理場における更新改築業務は仕様発注とする等）</t>
    <rPh sb="20" eb="23">
      <t>サイコウチク</t>
    </rPh>
    <rPh sb="23" eb="25">
      <t>ジギョウ</t>
    </rPh>
    <rPh sb="26" eb="28">
      <t>シンチョク</t>
    </rPh>
    <rPh sb="29" eb="31">
      <t>エイキョウ</t>
    </rPh>
    <rPh sb="32" eb="33">
      <t>ウ</t>
    </rPh>
    <rPh sb="40" eb="42">
      <t>シセツ</t>
    </rPh>
    <rPh sb="56" eb="59">
      <t>サイコウチク</t>
    </rPh>
    <rPh sb="59" eb="61">
      <t>ジギョウ</t>
    </rPh>
    <rPh sb="62" eb="64">
      <t>レンケイ</t>
    </rPh>
    <rPh sb="80" eb="82">
      <t>タイオウ</t>
    </rPh>
    <rPh sb="83" eb="84">
      <t>ショウ</t>
    </rPh>
    <rPh sb="87" eb="89">
      <t>ソウテイ</t>
    </rPh>
    <rPh sb="203" eb="205">
      <t>ゲスイ</t>
    </rPh>
    <phoneticPr fontId="1"/>
  </si>
  <si>
    <t>施設ウォーターPPPの事業契約締結時点で再構築事業の計画が確定していない場合、再構築事業の進捗状況により、契約時点で想定していた維持管理の業務量が増減する可能性が考えられますが、事業参画上の維持管理業務に関する懸念点があればご教示ください。</t>
    <rPh sb="64" eb="68">
      <t>イジカンリ</t>
    </rPh>
    <rPh sb="95" eb="99">
      <t>イジカンリ</t>
    </rPh>
    <rPh sb="99" eb="101">
      <t>ギョウム</t>
    </rPh>
    <rPh sb="102" eb="103">
      <t>カン</t>
    </rPh>
    <phoneticPr fontId="1"/>
  </si>
  <si>
    <t>上記のほか、施設ウォーターPPP事業全般について、ご意見がありましたらご回答ください。</t>
    <phoneticPr fontId="1"/>
  </si>
  <si>
    <r>
      <t>本調査は、</t>
    </r>
    <r>
      <rPr>
        <u/>
        <sz val="11"/>
        <rFont val="Meiryo UI"/>
        <family val="3"/>
        <charset val="128"/>
      </rPr>
      <t>主に統括管理業務や代表企業を想定している事業者を対象</t>
    </r>
    <r>
      <rPr>
        <sz val="11"/>
        <rFont val="Meiryo UI"/>
        <family val="3"/>
        <charset val="128"/>
      </rPr>
      <t>としています。その他の事業者も調査に参加することは可能です。</t>
    </r>
    <phoneticPr fontId="1"/>
  </si>
  <si>
    <r>
      <rPr>
        <b/>
        <sz val="11"/>
        <color rgb="FFFF0000"/>
        <rFont val="Meiryo UI"/>
        <family val="3"/>
        <charset val="128"/>
      </rPr>
      <t>調査票№３～№６については以下を参照しご回答ください。</t>
    </r>
    <r>
      <rPr>
        <sz val="11"/>
        <rFont val="Meiryo UI"/>
        <family val="3"/>
        <charset val="128"/>
      </rPr>
      <t xml:space="preserve">
本市の施設ウォーターPPP事業では、中部処理区と船見処理区を対象とする予定です。一方で、船見下水処理場は施設老朽化が進行しており、更新を含めた再構築事業を予定しており、施設ウォーターPPP事業期間中の現有施設にかかる更新改築・修繕と再構築事業が並走する可能性があります。再構築事業に関する前提条件は以下の通りです。
＜前提条件＞
・船見下水処理場について、施設ウォーターPPP事業とは別事業として再構築事業を実施します。
・再構築事業の開始時期、事業期間は未定です。但し、再構築事業の事業期間は長期に及ぶことが見込まれており、施設ウォーターPPPの事業期間中に再構築事業が終了することはありません。
・船見下水処理場の躯体及び設備について、現有地内でスクラップ&amp;ビルド方式にて、処理場の稼働を停めることなく、段階的に更新する予定です。
＜本市の基本的な考え方＞
本市が抱えるヒト・モノ・カネの課題を解決するべく、船見下水処理場に関する業務をウォーターPPPの導入対象に最大限含めたい考えです。（参考資料②）
一方で、現時点で再構築事業の詳細が確定しておらず不確定要素も多いことから、事業が複雑化する可能性も懸念しています。
このような状況を踏まえ、ウォーターPPP事業が再構築事業と並走する前提において船見処理区内の各業務について想定されるリスクや各業務のウォーターPPP導入可否、導入にあたっての条件についてご意見ください。
</t>
    </r>
    <rPh sb="0" eb="3">
      <t>チョウサヒョウ</t>
    </rPh>
    <rPh sb="13" eb="15">
      <t>イカ</t>
    </rPh>
    <rPh sb="16" eb="18">
      <t>サンショウ</t>
    </rPh>
    <rPh sb="20" eb="22">
      <t>カイトウ</t>
    </rPh>
    <rPh sb="112" eb="114">
      <t>シセツ</t>
    </rPh>
    <rPh sb="188" eb="192">
      <t>ゼンテイジョウケン</t>
    </rPh>
    <rPh sb="197" eb="199">
      <t>ゲスイ</t>
    </rPh>
    <rPh sb="207" eb="209">
      <t>シセツ</t>
    </rPh>
    <rPh sb="250" eb="253">
      <t>サイコウチク</t>
    </rPh>
    <rPh sb="253" eb="255">
      <t>ジギョウ</t>
    </rPh>
    <rPh sb="271" eb="272">
      <t>タダ</t>
    </rPh>
    <rPh sb="274" eb="277">
      <t>サイコウチク</t>
    </rPh>
    <rPh sb="277" eb="279">
      <t>ジギョウ</t>
    </rPh>
    <rPh sb="280" eb="282">
      <t>ジギョウ</t>
    </rPh>
    <rPh sb="282" eb="284">
      <t>キカン</t>
    </rPh>
    <rPh sb="285" eb="287">
      <t>チョウキ</t>
    </rPh>
    <rPh sb="288" eb="289">
      <t>オヨ</t>
    </rPh>
    <rPh sb="292" eb="294">
      <t>シセツ</t>
    </rPh>
    <rPh sb="295" eb="297">
      <t>ミコ</t>
    </rPh>
    <rPh sb="312" eb="314">
      <t>ジギョウ</t>
    </rPh>
    <rPh sb="314" eb="316">
      <t>キカン</t>
    </rPh>
    <rPh sb="316" eb="317">
      <t>チュウ</t>
    </rPh>
    <rPh sb="318" eb="321">
      <t>サイコウチク</t>
    </rPh>
    <rPh sb="321" eb="323">
      <t>ジギョウ</t>
    </rPh>
    <rPh sb="324" eb="326">
      <t>シュウリョウ</t>
    </rPh>
    <rPh sb="332" eb="334">
      <t>ゲスイ</t>
    </rPh>
    <rPh sb="358" eb="362">
      <t>ゲンユウチナイ</t>
    </rPh>
    <rPh sb="453" eb="454">
      <t>カン</t>
    </rPh>
    <rPh sb="456" eb="458">
      <t>ギョウム</t>
    </rPh>
    <rPh sb="468" eb="470">
      <t>ドウニュウ</t>
    </rPh>
    <rPh sb="470" eb="472">
      <t>タイショウ</t>
    </rPh>
    <rPh sb="473" eb="476">
      <t>サイダイゲン</t>
    </rPh>
    <rPh sb="476" eb="477">
      <t>フク</t>
    </rPh>
    <rPh sb="480" eb="481">
      <t>カンガ</t>
    </rPh>
    <rPh sb="486" eb="488">
      <t>サンコウ</t>
    </rPh>
    <rPh sb="488" eb="490">
      <t>シリョウ</t>
    </rPh>
    <rPh sb="493" eb="495">
      <t>イッポウ</t>
    </rPh>
    <rPh sb="497" eb="500">
      <t>ゲンジテン</t>
    </rPh>
    <rPh sb="501" eb="504">
      <t>サイコウチク</t>
    </rPh>
    <rPh sb="504" eb="506">
      <t>ジギョウ</t>
    </rPh>
    <rPh sb="507" eb="509">
      <t>ショウサイ</t>
    </rPh>
    <rPh sb="510" eb="512">
      <t>カクテイ</t>
    </rPh>
    <rPh sb="517" eb="520">
      <t>フカクテイ</t>
    </rPh>
    <rPh sb="520" eb="522">
      <t>ヨウソ</t>
    </rPh>
    <rPh sb="523" eb="524">
      <t>オオ</t>
    </rPh>
    <rPh sb="530" eb="532">
      <t>ジギョウ</t>
    </rPh>
    <rPh sb="533" eb="536">
      <t>フクザツカ</t>
    </rPh>
    <rPh sb="554" eb="555">
      <t>カカ</t>
    </rPh>
    <rPh sb="556" eb="558">
      <t>ジョウキョウ</t>
    </rPh>
    <rPh sb="571" eb="573">
      <t>ジギョウ</t>
    </rPh>
    <rPh sb="580" eb="582">
      <t>ヘイソウ</t>
    </rPh>
    <rPh sb="584" eb="586">
      <t>ゼンテイ</t>
    </rPh>
    <rPh sb="604" eb="606">
      <t>ソウテイ</t>
    </rPh>
    <rPh sb="613" eb="616">
      <t>カクギョウム</t>
    </rPh>
    <rPh sb="630" eb="632">
      <t>ドウニュウ</t>
    </rPh>
    <rPh sb="638" eb="640">
      <t>ジョウケン</t>
    </rPh>
    <phoneticPr fontId="1"/>
  </si>
  <si>
    <t>本調査の実施結果については、概要をホームページ等で公表する場合があります。</t>
    <rPh sb="0" eb="3">
      <t>ホンチョウサ</t>
    </rPh>
    <rPh sb="4" eb="6">
      <t>ジッシ</t>
    </rPh>
    <rPh sb="6" eb="8">
      <t>ケッカ</t>
    </rPh>
    <rPh sb="14" eb="16">
      <t>ガイヨウ</t>
    </rPh>
    <rPh sb="23" eb="24">
      <t>トウ</t>
    </rPh>
    <rPh sb="25" eb="27">
      <t>コウヒョウ</t>
    </rPh>
    <rPh sb="29" eb="31">
      <t>バアイ</t>
    </rPh>
    <phoneticPr fontId="1"/>
  </si>
  <si>
    <t>公表にあたっては、事前に調査回答者へ記載内容等の確認を行う場合があります。</t>
    <rPh sb="12" eb="14">
      <t>チョウサ</t>
    </rPh>
    <phoneticPr fontId="1"/>
  </si>
  <si>
    <t>令和8年６月12日(金) 午後5時まで</t>
    <rPh sb="0" eb="2">
      <t>レイワ</t>
    </rPh>
    <rPh sb="3" eb="4">
      <t>ネン</t>
    </rPh>
    <rPh sb="5" eb="6">
      <t>ガツ</t>
    </rPh>
    <rPh sb="8" eb="9">
      <t>ニチ</t>
    </rPh>
    <rPh sb="9" eb="12">
      <t>キン</t>
    </rPh>
    <rPh sb="13" eb="15">
      <t>ゴゴ</t>
    </rPh>
    <rPh sb="16" eb="17">
      <t>ジ</t>
    </rPh>
    <phoneticPr fontId="1"/>
  </si>
  <si>
    <t>「新潟市情報公開条例」に基づき情報公開の対象となることがあります。ただし、調査回答者の名称並びに企業ノウハウに係る内容は、公表しません。</t>
    <rPh sb="4" eb="8">
      <t>ジョウホウコウカイ</t>
    </rPh>
    <phoneticPr fontId="1"/>
  </si>
  <si>
    <t>事業内容の詳細や事業費は検討中です。ヒアリング時にご質問を受けてもお答えすることはできません。ご理解をお願いいたします。</t>
    <rPh sb="34" eb="35">
      <t>コタ</t>
    </rPh>
    <phoneticPr fontId="1"/>
  </si>
  <si>
    <t>調査目的から逸脱していると考えられるもの、同種の提案が多数寄せられたなどの場合は、公開時の表現を変更する場合があります。あらかじめご了承ください。</t>
    <rPh sb="0" eb="2">
      <t>チョウサ</t>
    </rPh>
    <rPh sb="41" eb="44">
      <t>コウカイジ</t>
    </rPh>
    <rPh sb="45" eb="47">
      <t>ヒョウゲン</t>
    </rPh>
    <rPh sb="48" eb="50">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</si>
</sst>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6"/>
      <name val="Meiryo UI"/>
      <family val="3"/>
      <charset val="128"/>
    </font>
    <font>
      <b/>
      <sz val="11"/>
      <color theme="0"/>
      <name val="Meiryo UI"/>
      <family val="3"/>
      <charset val="128"/>
    </font>
    <font>
      <sz val="11"/>
      <name val="Meiryo UI"/>
      <family val="3"/>
      <charset val="128"/>
    </font>
    <font>
      <sz val="11"/>
      <color theme="0"/>
      <name val="Meiryo UI"/>
      <family val="3"/>
      <charset val="128"/>
    </font>
    <font>
      <b/>
      <sz val="11"/>
      <color rgb="FFF9A307"/>
      <name val="Meiryo UI"/>
      <family val="3"/>
      <charset val="128"/>
    </font>
    <font>
      <sz val="10"/>
      <name val="Meiryo UI"/>
      <family val="3"/>
      <charset val="128"/>
    </font>
    <font>
      <sz val="10"/>
      <name val="游ゴシック"/>
      <family val="3"/>
      <charset val="128"/>
      <scheme val="minor"/>
    </font>
    <font>
      <b/>
      <sz val="11"/>
      <color theme="1"/>
      <name val="Meiryo UI"/>
      <family val="3"/>
      <charset val="128"/>
    </font>
    <font>
      <b/>
      <sz val="11"/>
      <name val="Meiryo UI"/>
      <family val="3"/>
    </font>
    <font>
      <b/>
      <sz val="11"/>
      <name val="Meiryo UI"/>
      <family val="3"/>
      <charset val="128"/>
    </font>
    <font>
      <u/>
      <sz val="11"/>
      <color rgb="FFFF0000"/>
      <name val="Meiryo UI"/>
      <family val="3"/>
      <charset val="128"/>
    </font>
    <font>
      <b/>
      <u/>
      <sz val="11"/>
      <color rgb="FFFF0000"/>
      <name val="Meiryo UI"/>
      <family val="3"/>
      <charset val="128"/>
    </font>
    <font>
      <u/>
      <sz val="11"/>
      <color theme="10"/>
      <name val="游ゴシック"/>
      <family val="2"/>
      <charset val="128"/>
      <scheme val="minor"/>
    </font>
    <font>
      <b/>
      <sz val="26"/>
      <color theme="0"/>
      <name val="Meiryo UI"/>
      <family val="3"/>
      <charset val="128"/>
    </font>
    <font>
      <b/>
      <sz val="11"/>
      <color rgb="FFFF0000"/>
      <name val="Meiryo UI"/>
      <family val="3"/>
      <charset val="128"/>
    </font>
    <font>
      <sz val="10"/>
      <color theme="1"/>
      <name val="メイリオ"/>
      <family val="3"/>
      <charset val="128"/>
    </font>
    <font>
      <sz val="10"/>
      <color theme="1"/>
      <name val="Meiryo UI"/>
      <family val="3"/>
      <charset val="128"/>
    </font>
    <font>
      <u/>
      <sz val="11"/>
      <name val="Meiryo UI"/>
      <family val="3"/>
      <charset val="128"/>
    </font>
    <font>
      <b/>
      <sz val="10"/>
      <color theme="0"/>
      <name val="Meiryo UI"/>
      <family val="3"/>
      <charset val="128"/>
    </font>
    <font>
      <sz val="11"/>
      <color rgb="FFFF0000"/>
      <name val="Meiryo UI"/>
      <family val="3"/>
      <charset val="128"/>
    </font>
    <font>
      <u/>
      <sz val="11"/>
      <name val="游ゴシック"/>
      <family val="2"/>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rgb="FFF2F8EE"/>
        <bgColor indexed="64"/>
      </patternFill>
    </fill>
    <fill>
      <patternFill patternType="solid">
        <fgColor theme="0" tint="-0.34998626667073579"/>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hair">
        <color auto="1"/>
      </bottom>
      <diagonal/>
    </border>
    <border>
      <left style="thin">
        <color indexed="64"/>
      </left>
      <right style="thin">
        <color indexed="64"/>
      </right>
      <top style="medium">
        <color indexed="64"/>
      </top>
      <bottom style="hair">
        <color auto="1"/>
      </bottom>
      <diagonal/>
    </border>
    <border>
      <left style="thin">
        <color indexed="64"/>
      </left>
      <right/>
      <top style="medium">
        <color indexed="64"/>
      </top>
      <bottom style="hair">
        <color auto="1"/>
      </bottom>
      <diagonal/>
    </border>
    <border>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diagonal/>
    </border>
    <border>
      <left/>
      <right style="thin">
        <color auto="1"/>
      </right>
      <top style="hair">
        <color auto="1"/>
      </top>
      <bottom/>
      <diagonal/>
    </border>
    <border>
      <left style="thin">
        <color auto="1"/>
      </left>
      <right/>
      <top style="thin">
        <color auto="1"/>
      </top>
      <bottom/>
      <diagonal/>
    </border>
    <border>
      <left/>
      <right/>
      <top style="thin">
        <color auto="1"/>
      </top>
      <bottom/>
      <diagonal/>
    </border>
    <border>
      <left/>
      <right style="medium">
        <color indexed="64"/>
      </right>
      <top style="thin">
        <color indexed="64"/>
      </top>
      <bottom/>
      <diagonal/>
    </border>
    <border>
      <left/>
      <right/>
      <top style="hair">
        <color auto="1"/>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right/>
      <top style="thin">
        <color auto="1"/>
      </top>
      <bottom style="hair">
        <color auto="1"/>
      </bottom>
      <diagonal/>
    </border>
    <border>
      <left/>
      <right/>
      <top/>
      <bottom style="hair">
        <color auto="1"/>
      </bottom>
      <diagonal/>
    </border>
    <border>
      <left/>
      <right style="medium">
        <color indexed="64"/>
      </right>
      <top/>
      <bottom style="hair">
        <color auto="1"/>
      </bottom>
      <diagonal/>
    </border>
    <border>
      <left/>
      <right style="medium">
        <color indexed="64"/>
      </right>
      <top style="hair">
        <color auto="1"/>
      </top>
      <bottom/>
      <diagonal/>
    </border>
    <border>
      <left/>
      <right style="medium">
        <color indexed="64"/>
      </right>
      <top style="thin">
        <color auto="1"/>
      </top>
      <bottom style="hair">
        <color auto="1"/>
      </bottom>
      <diagonal/>
    </border>
    <border>
      <left style="medium">
        <color indexed="64"/>
      </left>
      <right/>
      <top style="thin">
        <color auto="1"/>
      </top>
      <bottom/>
      <diagonal/>
    </border>
    <border>
      <left style="hair">
        <color auto="1"/>
      </left>
      <right/>
      <top/>
      <bottom/>
      <diagonal/>
    </border>
    <border>
      <left style="hair">
        <color auto="1"/>
      </left>
      <right/>
      <top style="hair">
        <color auto="1"/>
      </top>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hair">
        <color auto="1"/>
      </top>
      <bottom style="medium">
        <color indexed="64"/>
      </bottom>
      <diagonal/>
    </border>
    <border>
      <left style="hair">
        <color auto="1"/>
      </left>
      <right/>
      <top style="thin">
        <color auto="1"/>
      </top>
      <bottom/>
      <diagonal/>
    </border>
    <border>
      <left style="hair">
        <color auto="1"/>
      </left>
      <right/>
      <top style="hair">
        <color auto="1"/>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indexed="64"/>
      </right>
      <top style="hair">
        <color auto="1"/>
      </top>
      <bottom style="thin">
        <color indexed="64"/>
      </bottom>
      <diagonal/>
    </border>
    <border>
      <left style="thin">
        <color auto="1"/>
      </left>
      <right style="thin">
        <color indexed="64"/>
      </right>
      <top style="hair">
        <color auto="1"/>
      </top>
      <bottom/>
      <diagonal/>
    </border>
    <border>
      <left style="medium">
        <color indexed="64"/>
      </left>
      <right/>
      <top style="thin">
        <color auto="1"/>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347">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2" fillId="0" borderId="5" xfId="0" applyFont="1" applyBorder="1">
      <alignment vertical="center"/>
    </xf>
    <xf numFmtId="0" fontId="2" fillId="0" borderId="6" xfId="0" applyFont="1" applyBorder="1">
      <alignment vertical="center"/>
    </xf>
    <xf numFmtId="0" fontId="7" fillId="0" borderId="6" xfId="0" applyFont="1" applyBorder="1">
      <alignment vertical="center"/>
    </xf>
    <xf numFmtId="0" fontId="2" fillId="0" borderId="10" xfId="0" applyFont="1" applyBorder="1">
      <alignment vertical="center"/>
    </xf>
    <xf numFmtId="0" fontId="5" fillId="3" borderId="11" xfId="0" applyFont="1" applyFill="1" applyBorder="1">
      <alignment vertical="center"/>
    </xf>
    <xf numFmtId="0" fontId="5" fillId="0" borderId="0" xfId="0" applyFont="1">
      <alignment vertical="center"/>
    </xf>
    <xf numFmtId="0" fontId="5" fillId="3" borderId="16" xfId="0" applyFont="1" applyFill="1" applyBorder="1">
      <alignment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0" borderId="2" xfId="0" applyFont="1" applyBorder="1">
      <alignment vertical="center"/>
    </xf>
    <xf numFmtId="0" fontId="2" fillId="0" borderId="2" xfId="0" applyFont="1" applyBorder="1" applyAlignment="1">
      <alignment horizontal="centerContinuous" vertical="center"/>
    </xf>
    <xf numFmtId="0" fontId="5" fillId="0" borderId="5" xfId="0" quotePrefix="1" applyFont="1" applyBorder="1">
      <alignment vertical="center"/>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0" borderId="6" xfId="0" applyFont="1" applyBorder="1">
      <alignment vertical="center"/>
    </xf>
    <xf numFmtId="0" fontId="5" fillId="0" borderId="0" xfId="0" applyFont="1" applyAlignment="1">
      <alignment horizontal="left" vertical="top" wrapText="1"/>
    </xf>
    <xf numFmtId="0" fontId="5" fillId="3" borderId="43" xfId="0" applyFont="1" applyFill="1" applyBorder="1" applyAlignment="1" applyProtection="1">
      <alignment horizontal="center" vertical="center"/>
      <protection locked="0"/>
    </xf>
    <xf numFmtId="0" fontId="5" fillId="0" borderId="27" xfId="0" quotePrefix="1" applyFont="1" applyBorder="1">
      <alignment vertical="center"/>
    </xf>
    <xf numFmtId="0" fontId="5" fillId="3" borderId="45" xfId="0" applyFont="1" applyFill="1" applyBorder="1" applyAlignment="1" applyProtection="1">
      <alignment horizontal="center" vertical="center"/>
      <protection locked="0"/>
    </xf>
    <xf numFmtId="0" fontId="5" fillId="0" borderId="37" xfId="0" applyFont="1" applyBorder="1">
      <alignment vertical="center"/>
    </xf>
    <xf numFmtId="0" fontId="5" fillId="0" borderId="27" xfId="0" quotePrefix="1" applyFont="1" applyBorder="1" applyAlignment="1">
      <alignment horizontal="left" vertical="top"/>
    </xf>
    <xf numFmtId="0" fontId="2" fillId="0" borderId="4" xfId="0" quotePrefix="1" applyFont="1" applyBorder="1" applyAlignment="1">
      <alignment vertical="top"/>
    </xf>
    <xf numFmtId="0" fontId="2" fillId="3" borderId="22"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56"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5" fillId="0" borderId="41" xfId="0" quotePrefix="1" applyFont="1" applyBorder="1" applyAlignment="1">
      <alignment vertical="top"/>
    </xf>
    <xf numFmtId="0" fontId="2" fillId="0" borderId="32" xfId="0" quotePrefix="1" applyFont="1" applyBorder="1" applyAlignment="1">
      <alignment vertical="top"/>
    </xf>
    <xf numFmtId="0" fontId="5" fillId="3" borderId="46" xfId="0" applyFont="1" applyFill="1" applyBorder="1" applyAlignment="1" applyProtection="1">
      <alignment horizontal="center" vertical="center"/>
      <protection locked="0"/>
    </xf>
    <xf numFmtId="0" fontId="6"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wrapText="1"/>
    </xf>
    <xf numFmtId="0" fontId="10" fillId="0" borderId="4" xfId="0" quotePrefix="1" applyFont="1" applyBorder="1" applyAlignment="1">
      <alignment horizontal="left" vertical="top"/>
    </xf>
    <xf numFmtId="0" fontId="12" fillId="0" borderId="6" xfId="0" quotePrefix="1" applyFont="1" applyBorder="1" applyAlignment="1">
      <alignment horizontal="left" vertical="top" wrapText="1"/>
    </xf>
    <xf numFmtId="0" fontId="12" fillId="0" borderId="5" xfId="0" quotePrefix="1" applyFont="1" applyBorder="1" applyAlignment="1">
      <alignment horizontal="left" vertical="top" wrapText="1"/>
    </xf>
    <xf numFmtId="0" fontId="10" fillId="0" borderId="20" xfId="0" quotePrefix="1" applyFont="1" applyBorder="1" applyAlignment="1">
      <alignment horizontal="left" vertical="top"/>
    </xf>
    <xf numFmtId="0" fontId="5" fillId="0" borderId="5" xfId="0" applyFont="1" applyBorder="1" applyAlignment="1">
      <alignment horizontal="left" vertical="top" wrapText="1"/>
    </xf>
    <xf numFmtId="0" fontId="10" fillId="0" borderId="32" xfId="0" quotePrefix="1" applyFont="1" applyBorder="1" applyAlignment="1">
      <alignment horizontal="left" vertical="top"/>
    </xf>
    <xf numFmtId="0" fontId="12" fillId="0" borderId="0" xfId="0" quotePrefix="1" applyFont="1" applyAlignment="1">
      <alignment horizontal="left" vertical="top" wrapText="1"/>
    </xf>
    <xf numFmtId="0" fontId="5" fillId="3" borderId="0" xfId="0" applyFont="1" applyFill="1" applyAlignment="1" applyProtection="1">
      <alignment horizontal="center" vertical="center"/>
      <protection locked="0"/>
    </xf>
    <xf numFmtId="0" fontId="10" fillId="0" borderId="5" xfId="0" quotePrefix="1" applyFont="1" applyBorder="1" applyAlignment="1">
      <alignment horizontal="left" vertical="top"/>
    </xf>
    <xf numFmtId="0" fontId="5" fillId="0" borderId="5" xfId="0" applyFont="1" applyBorder="1">
      <alignment vertical="center"/>
    </xf>
    <xf numFmtId="0" fontId="5" fillId="0" borderId="0" xfId="0" quotePrefix="1" applyFont="1" applyAlignment="1">
      <alignment horizontal="left" vertical="top"/>
    </xf>
    <xf numFmtId="0" fontId="2" fillId="0" borderId="0" xfId="0" quotePrefix="1" applyFont="1" applyAlignment="1">
      <alignment vertical="top"/>
    </xf>
    <xf numFmtId="0" fontId="2" fillId="3" borderId="29" xfId="0" applyFont="1" applyFill="1" applyBorder="1" applyAlignment="1" applyProtection="1">
      <alignment horizontal="center" vertical="center"/>
      <protection locked="0"/>
    </xf>
    <xf numFmtId="0" fontId="5" fillId="0" borderId="5" xfId="0" quotePrefix="1" applyFont="1" applyBorder="1" applyAlignment="1">
      <alignment vertical="top"/>
    </xf>
    <xf numFmtId="0" fontId="2" fillId="3" borderId="0" xfId="0" applyFont="1" applyFill="1">
      <alignment vertical="center"/>
    </xf>
    <xf numFmtId="0" fontId="5" fillId="0" borderId="6" xfId="0" quotePrefix="1" applyFont="1" applyBorder="1" applyAlignment="1">
      <alignment vertical="top"/>
    </xf>
    <xf numFmtId="0" fontId="4" fillId="4" borderId="5" xfId="0" applyFont="1" applyFill="1" applyBorder="1" applyAlignment="1">
      <alignment horizontal="center" vertical="center"/>
    </xf>
    <xf numFmtId="0" fontId="4" fillId="4" borderId="5" xfId="0" applyFont="1" applyFill="1" applyBorder="1">
      <alignment vertical="center"/>
    </xf>
    <xf numFmtId="0" fontId="4" fillId="4" borderId="31" xfId="0" applyFont="1" applyFill="1" applyBorder="1">
      <alignment vertical="center"/>
    </xf>
    <xf numFmtId="0" fontId="5" fillId="0" borderId="34" xfId="0" quotePrefix="1" applyFont="1" applyBorder="1" applyAlignment="1">
      <alignment vertical="top"/>
    </xf>
    <xf numFmtId="0" fontId="12" fillId="0" borderId="2" xfId="0" quotePrefix="1" applyFont="1" applyBorder="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top"/>
    </xf>
    <xf numFmtId="0" fontId="5" fillId="0" borderId="5" xfId="0" applyFont="1" applyBorder="1" applyAlignment="1">
      <alignment horizontal="center" vertical="center"/>
    </xf>
    <xf numFmtId="0" fontId="5" fillId="0" borderId="5" xfId="0" applyFont="1" applyBorder="1" applyAlignment="1">
      <alignment horizontal="left" vertical="center" wrapText="1"/>
    </xf>
    <xf numFmtId="0" fontId="5" fillId="3" borderId="12" xfId="0" applyFont="1" applyFill="1" applyBorder="1" applyAlignment="1" applyProtection="1">
      <alignment horizontal="left" vertical="center" wrapText="1" shrinkToFit="1"/>
      <protection locked="0"/>
    </xf>
    <xf numFmtId="0" fontId="5" fillId="3" borderId="17" xfId="0" applyFont="1" applyFill="1" applyBorder="1" applyAlignment="1" applyProtection="1">
      <alignment horizontal="left" vertical="center" wrapText="1" shrinkToFit="1"/>
      <protection locked="0"/>
    </xf>
    <xf numFmtId="0" fontId="0" fillId="0" borderId="36" xfId="0" applyBorder="1" applyAlignment="1">
      <alignment horizontal="center" vertical="center"/>
    </xf>
    <xf numFmtId="0" fontId="0" fillId="0" borderId="36" xfId="0" applyBorder="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5" fillId="0" borderId="2"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0" fillId="0" borderId="36" xfId="0" applyBorder="1" applyAlignment="1">
      <alignment horizontal="left" vertical="center" shrinkToFit="1"/>
    </xf>
    <xf numFmtId="0" fontId="0" fillId="0" borderId="0" xfId="0" applyAlignment="1">
      <alignment vertical="center" shrinkToFit="1"/>
    </xf>
    <xf numFmtId="0" fontId="0" fillId="0" borderId="36" xfId="0" applyBorder="1" applyAlignment="1">
      <alignment horizontal="left" vertical="center" wrapText="1" shrinkToFit="1"/>
    </xf>
    <xf numFmtId="0" fontId="0" fillId="0" borderId="36" xfId="0" applyBorder="1" applyAlignment="1">
      <alignment horizontal="center" vertical="center" shrinkToFit="1"/>
    </xf>
    <xf numFmtId="0" fontId="18" fillId="0" borderId="0" xfId="0" applyFont="1" applyAlignment="1">
      <alignment vertical="center" wrapText="1"/>
    </xf>
    <xf numFmtId="0" fontId="19" fillId="0" borderId="0" xfId="0" applyFont="1" applyAlignment="1">
      <alignment horizontal="center" vertical="center" wrapText="1"/>
    </xf>
    <xf numFmtId="0" fontId="19" fillId="0" borderId="36" xfId="0" applyFont="1" applyBorder="1" applyAlignment="1">
      <alignment horizontal="center" vertical="center" wrapText="1"/>
    </xf>
    <xf numFmtId="0" fontId="19" fillId="0" borderId="0" xfId="0" applyFont="1" applyAlignment="1">
      <alignment vertical="center" wrapText="1"/>
    </xf>
    <xf numFmtId="0" fontId="19" fillId="0" borderId="41" xfId="0" applyFont="1" applyBorder="1" applyAlignment="1">
      <alignment horizontal="center" vertical="center" wrapText="1"/>
    </xf>
    <xf numFmtId="0" fontId="19" fillId="0" borderId="36" xfId="0" applyFont="1" applyBorder="1" applyAlignment="1">
      <alignment vertical="center" wrapText="1"/>
    </xf>
    <xf numFmtId="0" fontId="19" fillId="0" borderId="65" xfId="0" applyFont="1" applyBorder="1" applyAlignment="1">
      <alignment vertical="center" wrapText="1"/>
    </xf>
    <xf numFmtId="0" fontId="19" fillId="2" borderId="36" xfId="0" applyFont="1" applyFill="1" applyBorder="1" applyAlignment="1">
      <alignment horizontal="center" vertical="center" wrapText="1"/>
    </xf>
    <xf numFmtId="0" fontId="19" fillId="0" borderId="27" xfId="0" applyFont="1" applyBorder="1" applyAlignment="1">
      <alignment horizontal="center" vertical="center" wrapText="1"/>
    </xf>
    <xf numFmtId="0" fontId="19" fillId="0" borderId="27" xfId="0" applyFont="1" applyBorder="1" applyAlignment="1">
      <alignment vertical="center" wrapText="1"/>
    </xf>
    <xf numFmtId="0" fontId="19" fillId="0" borderId="37" xfId="0" applyFont="1" applyBorder="1" applyAlignment="1">
      <alignment horizontal="center" vertical="center" wrapText="1"/>
    </xf>
    <xf numFmtId="0" fontId="19" fillId="0" borderId="37" xfId="0" applyFont="1" applyBorder="1" applyAlignment="1">
      <alignment vertical="center" wrapText="1"/>
    </xf>
    <xf numFmtId="0" fontId="19" fillId="0" borderId="39" xfId="0" applyFont="1" applyBorder="1" applyAlignment="1">
      <alignment horizontal="center" vertical="center" wrapText="1"/>
    </xf>
    <xf numFmtId="0" fontId="19" fillId="5" borderId="36" xfId="0" applyFont="1" applyFill="1" applyBorder="1" applyAlignment="1">
      <alignment vertical="center" wrapText="1"/>
    </xf>
    <xf numFmtId="0" fontId="18" fillId="3" borderId="0" xfId="0" applyFont="1" applyFill="1" applyAlignment="1">
      <alignment vertical="center" wrapText="1"/>
    </xf>
    <xf numFmtId="0" fontId="19" fillId="0" borderId="65" xfId="0" applyFont="1" applyBorder="1" applyAlignment="1">
      <alignment horizontal="center" vertical="center"/>
    </xf>
    <xf numFmtId="0" fontId="4" fillId="4" borderId="64" xfId="0" applyFont="1" applyFill="1" applyBorder="1" applyAlignment="1">
      <alignment horizontal="center" vertical="center" shrinkToFit="1"/>
    </xf>
    <xf numFmtId="0" fontId="4" fillId="4" borderId="9" xfId="0" applyFont="1" applyFill="1" applyBorder="1" applyAlignment="1">
      <alignment horizontal="center" vertical="center" shrinkToFit="1"/>
    </xf>
    <xf numFmtId="0" fontId="5" fillId="0" borderId="0" xfId="0" applyFont="1" applyAlignment="1" applyProtection="1">
      <alignment horizontal="left" vertical="center" shrinkToFit="1"/>
      <protection locked="0"/>
    </xf>
    <xf numFmtId="0" fontId="19" fillId="2" borderId="36" xfId="0" applyFont="1" applyFill="1" applyBorder="1" applyAlignment="1">
      <alignment vertical="center" wrapText="1"/>
    </xf>
    <xf numFmtId="0" fontId="19" fillId="0" borderId="65"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39" xfId="0" applyFont="1" applyBorder="1" applyAlignment="1">
      <alignment vertical="center" wrapText="1"/>
    </xf>
    <xf numFmtId="0" fontId="19" fillId="2" borderId="70" xfId="0" applyFont="1" applyFill="1" applyBorder="1" applyAlignment="1">
      <alignment vertical="center" wrapText="1"/>
    </xf>
    <xf numFmtId="0" fontId="19" fillId="2" borderId="70" xfId="0" applyFont="1" applyFill="1" applyBorder="1" applyAlignment="1">
      <alignment horizontal="center" vertical="center" wrapText="1"/>
    </xf>
    <xf numFmtId="14" fontId="0" fillId="0" borderId="36" xfId="0" applyNumberFormat="1" applyBorder="1" applyAlignment="1">
      <alignment horizontal="center" vertical="center" shrinkToFit="1"/>
    </xf>
    <xf numFmtId="14" fontId="19" fillId="0" borderId="36" xfId="0" applyNumberFormat="1" applyFont="1" applyBorder="1" applyAlignment="1">
      <alignment horizontal="center" vertical="center" wrapText="1"/>
    </xf>
    <xf numFmtId="0" fontId="19" fillId="2" borderId="71" xfId="0" applyFont="1" applyFill="1" applyBorder="1" applyAlignment="1">
      <alignment horizontal="center" vertical="center" wrapText="1"/>
    </xf>
    <xf numFmtId="0" fontId="18" fillId="0" borderId="65" xfId="0" applyFont="1" applyBorder="1" applyAlignment="1">
      <alignment vertical="center" wrapText="1"/>
    </xf>
    <xf numFmtId="0" fontId="18" fillId="0" borderId="38" xfId="0" applyFont="1" applyBorder="1" applyAlignment="1">
      <alignment vertical="center" wrapText="1"/>
    </xf>
    <xf numFmtId="0" fontId="18" fillId="0" borderId="39" xfId="0" applyFont="1" applyBorder="1" applyAlignment="1">
      <alignment vertical="center" wrapText="1"/>
    </xf>
    <xf numFmtId="0" fontId="18" fillId="0" borderId="40" xfId="0" applyFont="1" applyBorder="1" applyAlignment="1">
      <alignment vertical="center" wrapText="1"/>
    </xf>
    <xf numFmtId="0" fontId="5" fillId="0" borderId="24" xfId="0" applyFont="1" applyBorder="1" applyAlignment="1">
      <alignment horizontal="left" vertical="center"/>
    </xf>
    <xf numFmtId="0" fontId="5" fillId="0" borderId="48" xfId="0" applyFont="1" applyBorder="1" applyAlignment="1">
      <alignment horizontal="left" vertical="center"/>
    </xf>
    <xf numFmtId="0" fontId="12" fillId="0" borderId="0" xfId="0" quotePrefix="1" applyFont="1" applyAlignment="1">
      <alignment vertical="top" wrapText="1"/>
    </xf>
    <xf numFmtId="0" fontId="5" fillId="0" borderId="0" xfId="0" quotePrefix="1" applyFont="1" applyAlignment="1">
      <alignment vertical="top"/>
    </xf>
    <xf numFmtId="0" fontId="10" fillId="0" borderId="72" xfId="0" quotePrefix="1" applyFont="1" applyBorder="1" applyAlignment="1">
      <alignment horizontal="left" vertical="top"/>
    </xf>
    <xf numFmtId="0" fontId="5" fillId="0" borderId="2" xfId="0" quotePrefix="1" applyFont="1" applyBorder="1" applyAlignment="1">
      <alignment vertical="top"/>
    </xf>
    <xf numFmtId="0" fontId="12" fillId="8" borderId="0" xfId="0" quotePrefix="1" applyFont="1" applyFill="1" applyAlignment="1">
      <alignment horizontal="center" vertical="top" wrapText="1"/>
    </xf>
    <xf numFmtId="0" fontId="12" fillId="8" borderId="22" xfId="0" quotePrefix="1" applyFont="1" applyFill="1" applyBorder="1" applyAlignment="1">
      <alignment horizontal="center" vertical="top" wrapText="1"/>
    </xf>
    <xf numFmtId="0" fontId="5" fillId="0" borderId="0" xfId="0" applyFont="1">
      <alignment vertical="center"/>
    </xf>
    <xf numFmtId="0" fontId="12" fillId="0" borderId="0" xfId="0" quotePrefix="1" applyFont="1" applyAlignment="1">
      <alignment horizontal="left" vertical="top" wrapText="1"/>
    </xf>
    <xf numFmtId="0" fontId="2" fillId="0" borderId="0" xfId="0" applyFont="1" applyFill="1">
      <alignment vertical="center"/>
    </xf>
    <xf numFmtId="0" fontId="12" fillId="0" borderId="73" xfId="0" quotePrefix="1" applyFont="1" applyBorder="1" applyAlignment="1">
      <alignment horizontal="left" vertical="top" wrapText="1"/>
    </xf>
    <xf numFmtId="0" fontId="10" fillId="0" borderId="74" xfId="0" quotePrefix="1" applyFont="1" applyBorder="1" applyAlignment="1">
      <alignment horizontal="left" vertical="top"/>
    </xf>
    <xf numFmtId="0" fontId="5" fillId="7" borderId="40" xfId="0" applyFont="1" applyFill="1" applyBorder="1">
      <alignment vertical="center"/>
    </xf>
    <xf numFmtId="0" fontId="5" fillId="7" borderId="59" xfId="0" applyFont="1" applyFill="1" applyBorder="1">
      <alignment vertical="center"/>
    </xf>
    <xf numFmtId="0" fontId="5" fillId="7" borderId="26" xfId="0" applyFont="1" applyFill="1" applyBorder="1">
      <alignment vertical="center"/>
    </xf>
    <xf numFmtId="0" fontId="5" fillId="7" borderId="37" xfId="0" applyFont="1" applyFill="1" applyBorder="1">
      <alignment vertical="center"/>
    </xf>
    <xf numFmtId="0" fontId="5" fillId="7" borderId="63" xfId="0" applyFont="1" applyFill="1" applyBorder="1">
      <alignment vertical="center"/>
    </xf>
    <xf numFmtId="0" fontId="5" fillId="7" borderId="41" xfId="0" applyFont="1" applyFill="1" applyBorder="1" applyAlignment="1">
      <alignment vertical="center"/>
    </xf>
    <xf numFmtId="0" fontId="5" fillId="7" borderId="57" xfId="0" applyFont="1" applyFill="1" applyBorder="1" applyAlignment="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lignment vertical="center"/>
    </xf>
    <xf numFmtId="0" fontId="12" fillId="0" borderId="4" xfId="0" quotePrefix="1" applyFont="1" applyBorder="1" applyAlignment="1">
      <alignment horizontal="left" vertical="top"/>
    </xf>
    <xf numFmtId="0" fontId="12" fillId="0" borderId="32" xfId="0" quotePrefix="1" applyFont="1" applyBorder="1" applyAlignment="1">
      <alignment horizontal="left" vertical="top"/>
    </xf>
    <xf numFmtId="56" fontId="5" fillId="0" borderId="6" xfId="0" quotePrefix="1" applyNumberFormat="1" applyFont="1" applyBorder="1" applyAlignment="1">
      <alignment vertical="top"/>
    </xf>
    <xf numFmtId="0" fontId="5" fillId="0" borderId="0" xfId="0" applyFont="1">
      <alignment vertical="center"/>
    </xf>
    <xf numFmtId="0" fontId="2" fillId="0" borderId="0" xfId="0" applyFont="1">
      <alignment vertical="center"/>
    </xf>
    <xf numFmtId="0" fontId="5" fillId="0" borderId="73" xfId="0" quotePrefix="1" applyFont="1" applyBorder="1" applyAlignment="1">
      <alignment vertical="top"/>
    </xf>
    <xf numFmtId="0" fontId="2" fillId="0" borderId="0" xfId="0" applyFont="1">
      <alignment vertical="center"/>
    </xf>
    <xf numFmtId="0" fontId="2" fillId="0" borderId="0" xfId="0" applyFont="1">
      <alignment vertical="center"/>
    </xf>
    <xf numFmtId="0" fontId="2" fillId="0" borderId="0" xfId="0" applyFont="1">
      <alignment vertical="center"/>
    </xf>
    <xf numFmtId="0" fontId="5" fillId="0" borderId="0" xfId="0" applyFont="1" applyAlignment="1">
      <alignment horizontal="left" vertical="top" wrapText="1"/>
    </xf>
    <xf numFmtId="0" fontId="5" fillId="0" borderId="0" xfId="0" applyFont="1">
      <alignment vertical="center"/>
    </xf>
    <xf numFmtId="0" fontId="5" fillId="0" borderId="0" xfId="0" applyFont="1" applyFill="1" applyAlignment="1">
      <alignment vertical="center" wrapText="1"/>
    </xf>
    <xf numFmtId="0" fontId="4" fillId="4" borderId="0" xfId="0" applyFont="1" applyFill="1" applyAlignment="1">
      <alignment horizontal="center" vertical="center"/>
    </xf>
    <xf numFmtId="0" fontId="10" fillId="0" borderId="0" xfId="0" applyFont="1" applyAlignment="1"/>
    <xf numFmtId="0" fontId="12" fillId="0" borderId="0" xfId="0" applyFont="1">
      <alignment vertical="center"/>
    </xf>
    <xf numFmtId="0" fontId="2" fillId="0" borderId="0" xfId="0" applyFont="1" applyAlignment="1">
      <alignment vertical="center" wrapText="1"/>
    </xf>
    <xf numFmtId="0" fontId="5" fillId="0" borderId="0" xfId="0" applyFont="1" applyAlignment="1">
      <alignment vertical="center" wrapText="1"/>
    </xf>
    <xf numFmtId="0" fontId="5" fillId="0" borderId="0" xfId="0" applyFont="1" applyFill="1" applyProtection="1">
      <alignment vertical="center"/>
      <protection locked="0"/>
    </xf>
    <xf numFmtId="0" fontId="23" fillId="0" borderId="0" xfId="1" applyFont="1" applyFill="1" applyBorder="1" applyAlignment="1" applyProtection="1">
      <alignment vertical="center"/>
      <protection locked="0"/>
    </xf>
    <xf numFmtId="0" fontId="5" fillId="0" borderId="0" xfId="0" applyFont="1" applyFill="1" applyAlignment="1" applyProtection="1">
      <alignment horizontal="left" vertical="center"/>
      <protection locked="0"/>
    </xf>
    <xf numFmtId="0" fontId="5" fillId="7" borderId="57" xfId="0" applyFont="1" applyFill="1" applyBorder="1">
      <alignment vertical="center"/>
    </xf>
    <xf numFmtId="0" fontId="5" fillId="7" borderId="36" xfId="0" applyFont="1" applyFill="1" applyBorder="1">
      <alignment vertical="center"/>
    </xf>
    <xf numFmtId="0" fontId="5" fillId="7" borderId="57" xfId="0" applyFont="1" applyFill="1" applyBorder="1" applyProtection="1">
      <alignment vertical="center"/>
      <protection locked="0"/>
    </xf>
    <xf numFmtId="0" fontId="5" fillId="7" borderId="36" xfId="0" applyFont="1" applyFill="1" applyBorder="1" applyProtection="1">
      <alignment vertical="center"/>
      <protection locked="0"/>
    </xf>
    <xf numFmtId="0" fontId="5" fillId="7" borderId="40" xfId="0" applyFont="1" applyFill="1" applyBorder="1">
      <alignment vertical="center"/>
    </xf>
    <xf numFmtId="0" fontId="5" fillId="7" borderId="41" xfId="0" applyFont="1" applyFill="1" applyBorder="1">
      <alignment vertical="center"/>
    </xf>
    <xf numFmtId="0" fontId="5" fillId="7" borderId="26" xfId="0" applyFont="1" applyFill="1" applyBorder="1">
      <alignment vertical="center"/>
    </xf>
    <xf numFmtId="0" fontId="5" fillId="7" borderId="27" xfId="0" applyFont="1" applyFill="1" applyBorder="1">
      <alignment vertical="center"/>
    </xf>
    <xf numFmtId="0" fontId="5" fillId="7" borderId="58" xfId="0" applyFont="1" applyFill="1" applyBorder="1">
      <alignment vertical="center"/>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27" xfId="0" applyFont="1" applyFill="1" applyBorder="1" applyAlignment="1">
      <alignment vertical="center" wrapText="1"/>
    </xf>
    <xf numFmtId="0" fontId="5" fillId="7" borderId="37" xfId="0" applyFont="1" applyFill="1" applyBorder="1">
      <alignment vertical="center"/>
    </xf>
    <xf numFmtId="0" fontId="5" fillId="7" borderId="63" xfId="0" applyFont="1" applyFill="1" applyBorder="1">
      <alignment vertical="center"/>
    </xf>
    <xf numFmtId="0" fontId="12" fillId="0" borderId="0" xfId="0" applyFont="1" applyFill="1">
      <alignment vertical="center"/>
    </xf>
    <xf numFmtId="0" fontId="12" fillId="0" borderId="0" xfId="0" applyFont="1" applyAlignment="1"/>
    <xf numFmtId="0" fontId="4" fillId="4" borderId="1" xfId="0" applyFont="1" applyFill="1" applyBorder="1" applyAlignment="1">
      <alignment horizontal="left" vertical="center"/>
    </xf>
    <xf numFmtId="0" fontId="4" fillId="4" borderId="5" xfId="0" applyFont="1" applyFill="1" applyBorder="1" applyAlignment="1">
      <alignment horizontal="left" vertical="center"/>
    </xf>
    <xf numFmtId="0" fontId="5" fillId="0" borderId="73" xfId="0" applyFont="1" applyBorder="1" applyAlignment="1">
      <alignment horizontal="left" vertical="top" wrapText="1"/>
    </xf>
    <xf numFmtId="0" fontId="5" fillId="3" borderId="41" xfId="0" applyFont="1" applyFill="1" applyBorder="1" applyAlignment="1" applyProtection="1">
      <alignment horizontal="left" vertical="top"/>
      <protection locked="0"/>
    </xf>
    <xf numFmtId="0" fontId="5" fillId="3" borderId="42" xfId="0" applyFont="1" applyFill="1" applyBorder="1" applyAlignment="1" applyProtection="1">
      <alignment horizontal="left" vertical="top"/>
      <protection locked="0"/>
    </xf>
    <xf numFmtId="0" fontId="5" fillId="0" borderId="2" xfId="0" applyFont="1" applyBorder="1" applyAlignment="1">
      <alignment horizontal="left" vertical="top" wrapText="1"/>
    </xf>
    <xf numFmtId="0" fontId="5" fillId="3" borderId="34" xfId="0" applyFont="1" applyFill="1" applyBorder="1" applyAlignment="1" applyProtection="1">
      <alignment horizontal="left" vertical="top"/>
      <protection locked="0"/>
    </xf>
    <xf numFmtId="0" fontId="5" fillId="3" borderId="35" xfId="0" applyFont="1" applyFill="1" applyBorder="1" applyAlignment="1" applyProtection="1">
      <alignment horizontal="left" vertical="top"/>
      <protection locked="0"/>
    </xf>
    <xf numFmtId="0" fontId="5" fillId="0" borderId="41" xfId="0" applyFont="1" applyBorder="1" applyAlignment="1">
      <alignment horizontal="left" vertical="top" wrapText="1"/>
    </xf>
    <xf numFmtId="0" fontId="5" fillId="0" borderId="6" xfId="0" applyFont="1" applyBorder="1" applyAlignment="1">
      <alignment horizontal="left" vertical="top" wrapText="1"/>
    </xf>
    <xf numFmtId="0" fontId="5" fillId="3" borderId="6" xfId="0" applyFont="1" applyFill="1" applyBorder="1" applyAlignment="1" applyProtection="1">
      <alignment horizontal="left" vertical="top"/>
      <protection locked="0"/>
    </xf>
    <xf numFmtId="0" fontId="5" fillId="3" borderId="67" xfId="0" applyFont="1" applyFill="1" applyBorder="1" applyAlignment="1" applyProtection="1">
      <alignment horizontal="left" vertical="top"/>
      <protection locked="0"/>
    </xf>
    <xf numFmtId="0" fontId="22" fillId="0" borderId="1" xfId="0" quotePrefix="1" applyFont="1" applyBorder="1" applyAlignment="1">
      <alignment horizontal="left" vertical="top" wrapText="1"/>
    </xf>
    <xf numFmtId="0" fontId="22" fillId="0" borderId="2" xfId="0" quotePrefix="1" applyFont="1" applyBorder="1" applyAlignment="1">
      <alignment horizontal="left" vertical="top" wrapText="1"/>
    </xf>
    <xf numFmtId="0" fontId="22" fillId="0" borderId="3" xfId="0" quotePrefix="1" applyFont="1" applyBorder="1" applyAlignment="1">
      <alignment horizontal="left" vertical="top" wrapText="1"/>
    </xf>
    <xf numFmtId="0" fontId="10" fillId="0" borderId="50" xfId="0" quotePrefix="1" applyFont="1" applyBorder="1" applyAlignment="1">
      <alignment horizontal="left" vertical="top"/>
    </xf>
    <xf numFmtId="0" fontId="10" fillId="0" borderId="4" xfId="0" quotePrefix="1" applyFont="1" applyBorder="1" applyAlignment="1">
      <alignment horizontal="left" vertical="top"/>
    </xf>
    <xf numFmtId="0" fontId="12" fillId="0" borderId="5" xfId="0" quotePrefix="1" applyFont="1" applyBorder="1" applyAlignment="1">
      <alignment horizontal="left" vertical="top" wrapText="1"/>
    </xf>
    <xf numFmtId="0" fontId="12" fillId="0" borderId="0" xfId="0" quotePrefix="1" applyFont="1" applyAlignment="1">
      <alignment horizontal="left" vertical="top" wrapText="1"/>
    </xf>
    <xf numFmtId="0" fontId="5" fillId="0" borderId="5" xfId="0" applyFont="1" applyBorder="1" applyAlignment="1">
      <alignment horizontal="left" vertical="top" wrapText="1"/>
    </xf>
    <xf numFmtId="0" fontId="5" fillId="0" borderId="37" xfId="0" applyFont="1" applyBorder="1" applyAlignment="1">
      <alignment horizontal="left" vertical="top" wrapText="1"/>
    </xf>
    <xf numFmtId="0" fontId="5" fillId="0" borderId="21" xfId="0" applyFont="1" applyBorder="1" applyAlignment="1">
      <alignment horizontal="left" vertical="center"/>
    </xf>
    <xf numFmtId="0" fontId="5" fillId="0" borderId="15"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2" fillId="0" borderId="43" xfId="0" applyFont="1" applyBorder="1" applyAlignment="1">
      <alignment horizontal="left" vertical="center" wrapText="1"/>
    </xf>
    <xf numFmtId="0" fontId="2" fillId="0" borderId="55" xfId="0" applyFont="1" applyBorder="1" applyAlignment="1">
      <alignment horizontal="left" vertical="center" wrapText="1"/>
    </xf>
    <xf numFmtId="0" fontId="2" fillId="3" borderId="40" xfId="0" applyFont="1" applyFill="1" applyBorder="1" applyAlignment="1" applyProtection="1">
      <alignment horizontal="left" vertical="top" wrapText="1"/>
      <protection locked="0"/>
    </xf>
    <xf numFmtId="0" fontId="2" fillId="3" borderId="41" xfId="0" applyFont="1" applyFill="1" applyBorder="1" applyAlignment="1" applyProtection="1">
      <alignment horizontal="left" vertical="top" wrapText="1"/>
      <protection locked="0"/>
    </xf>
    <xf numFmtId="0" fontId="2" fillId="3" borderId="42" xfId="0" applyFont="1" applyFill="1" applyBorder="1" applyAlignment="1" applyProtection="1">
      <alignment horizontal="left" vertical="top" wrapText="1"/>
      <protection locked="0"/>
    </xf>
    <xf numFmtId="0" fontId="5" fillId="0" borderId="34" xfId="0" applyFont="1" applyBorder="1" applyAlignment="1">
      <alignment horizontal="left" vertical="top"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1" xfId="0" applyFont="1" applyBorder="1" applyAlignment="1">
      <alignment horizontal="left" vertical="center" wrapText="1"/>
    </xf>
    <xf numFmtId="0" fontId="5" fillId="0" borderId="15"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3" borderId="13" xfId="0" applyFont="1" applyFill="1" applyBorder="1" applyAlignment="1" applyProtection="1">
      <alignment horizontal="left" vertical="center" wrapText="1" shrinkToFit="1"/>
      <protection locked="0"/>
    </xf>
    <xf numFmtId="0" fontId="5" fillId="3" borderId="21" xfId="0" applyFont="1" applyFill="1" applyBorder="1" applyAlignment="1" applyProtection="1">
      <alignment horizontal="left" vertical="center" wrapText="1" shrinkToFit="1"/>
      <protection locked="0"/>
    </xf>
    <xf numFmtId="0" fontId="5" fillId="3" borderId="15" xfId="0" applyFont="1" applyFill="1" applyBorder="1" applyAlignment="1" applyProtection="1">
      <alignment horizontal="left" vertical="center" wrapText="1" shrinkToFit="1"/>
      <protection locked="0"/>
    </xf>
    <xf numFmtId="0" fontId="5" fillId="3" borderId="18" xfId="0" applyFont="1" applyFill="1" applyBorder="1" applyAlignment="1" applyProtection="1">
      <alignment horizontal="left" vertical="center" wrapText="1" shrinkToFit="1"/>
      <protection locked="0"/>
    </xf>
    <xf numFmtId="0" fontId="5" fillId="3" borderId="6" xfId="0" applyFont="1" applyFill="1" applyBorder="1" applyAlignment="1" applyProtection="1">
      <alignment horizontal="left" vertical="center" wrapText="1" shrinkToFit="1"/>
      <protection locked="0"/>
    </xf>
    <xf numFmtId="0" fontId="5" fillId="3" borderId="67" xfId="0" applyFont="1" applyFill="1" applyBorder="1" applyAlignment="1" applyProtection="1">
      <alignment horizontal="left" vertical="center" wrapText="1" shrinkToFit="1"/>
      <protection locked="0"/>
    </xf>
    <xf numFmtId="0" fontId="5" fillId="0" borderId="24" xfId="0" applyFont="1" applyBorder="1" applyAlignment="1">
      <alignment horizontal="left" vertical="center" wrapText="1"/>
    </xf>
    <xf numFmtId="0" fontId="5" fillId="3" borderId="26" xfId="0" applyFont="1" applyFill="1" applyBorder="1" applyAlignment="1" applyProtection="1">
      <alignment horizontal="left" vertical="top" wrapText="1"/>
      <protection locked="0"/>
    </xf>
    <xf numFmtId="0" fontId="5" fillId="3" borderId="27" xfId="0" applyFont="1" applyFill="1" applyBorder="1" applyAlignment="1" applyProtection="1">
      <alignment horizontal="left" vertical="top" wrapText="1"/>
      <protection locked="0"/>
    </xf>
    <xf numFmtId="0" fontId="5" fillId="3" borderId="28" xfId="0" applyFont="1" applyFill="1" applyBorder="1" applyAlignment="1" applyProtection="1">
      <alignment horizontal="left" vertical="top" wrapText="1"/>
      <protection locked="0"/>
    </xf>
    <xf numFmtId="0" fontId="5" fillId="0" borderId="27" xfId="0" applyFont="1" applyBorder="1" applyAlignment="1">
      <alignment horizontal="left" vertical="top" wrapText="1"/>
    </xf>
    <xf numFmtId="0" fontId="2" fillId="0" borderId="61"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52" xfId="0" applyFont="1" applyBorder="1" applyAlignment="1">
      <alignment horizontal="left" vertical="center"/>
    </xf>
    <xf numFmtId="0" fontId="2" fillId="0" borderId="24" xfId="0" applyFont="1" applyBorder="1" applyAlignment="1">
      <alignment horizontal="left" vertical="center"/>
    </xf>
    <xf numFmtId="0" fontId="2" fillId="0" borderId="48" xfId="0" applyFont="1" applyBorder="1" applyAlignment="1">
      <alignment horizontal="left" vertical="center"/>
    </xf>
    <xf numFmtId="0" fontId="2" fillId="0" borderId="53"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5" fillId="0" borderId="52" xfId="0" applyFont="1" applyBorder="1" applyAlignment="1">
      <alignment horizontal="left" vertical="center"/>
    </xf>
    <xf numFmtId="0" fontId="5" fillId="0" borderId="24" xfId="0" applyFont="1" applyBorder="1" applyAlignment="1">
      <alignment horizontal="left" vertical="center"/>
    </xf>
    <xf numFmtId="0" fontId="5" fillId="0" borderId="48" xfId="0" applyFont="1" applyBorder="1" applyAlignment="1">
      <alignment horizontal="left" vertical="center"/>
    </xf>
    <xf numFmtId="0" fontId="2" fillId="0" borderId="54" xfId="0" applyFont="1" applyBorder="1" applyAlignment="1">
      <alignment horizontal="left" vertical="center" wrapText="1"/>
    </xf>
    <xf numFmtId="0" fontId="2" fillId="0" borderId="51"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4" fillId="4" borderId="2" xfId="0" applyFont="1" applyFill="1" applyBorder="1" applyAlignment="1">
      <alignment horizontal="left" vertical="center"/>
    </xf>
    <xf numFmtId="0" fontId="5" fillId="3" borderId="5" xfId="0" applyFont="1" applyFill="1" applyBorder="1" applyAlignment="1" applyProtection="1">
      <alignment horizontal="left" vertical="center" shrinkToFit="1"/>
      <protection locked="0"/>
    </xf>
    <xf numFmtId="0" fontId="5" fillId="3" borderId="31" xfId="0" applyFont="1" applyFill="1" applyBorder="1" applyAlignment="1" applyProtection="1">
      <alignment horizontal="left" vertical="center" shrinkToFit="1"/>
      <protection locked="0"/>
    </xf>
    <xf numFmtId="0" fontId="11" fillId="0" borderId="5" xfId="0" quotePrefix="1" applyFont="1" applyBorder="1" applyAlignment="1">
      <alignment horizontal="left" vertical="top" wrapText="1"/>
    </xf>
    <xf numFmtId="0" fontId="11" fillId="0" borderId="0" xfId="0" quotePrefix="1" applyFont="1" applyAlignment="1">
      <alignment horizontal="left" vertical="top" wrapText="1"/>
    </xf>
    <xf numFmtId="0" fontId="11" fillId="0" borderId="6" xfId="0" quotePrefix="1" applyFont="1" applyBorder="1" applyAlignment="1">
      <alignment horizontal="left" vertical="top" wrapText="1"/>
    </xf>
    <xf numFmtId="0" fontId="5" fillId="0" borderId="45" xfId="0" applyFont="1" applyBorder="1" applyAlignment="1">
      <alignment horizontal="left" vertical="center"/>
    </xf>
    <xf numFmtId="0" fontId="5" fillId="0" borderId="49" xfId="0" applyFont="1" applyBorder="1" applyAlignment="1">
      <alignment horizontal="left" vertical="center"/>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5" fillId="0" borderId="45" xfId="0" applyFont="1" applyBorder="1" applyAlignment="1">
      <alignment horizontal="left" vertical="top" wrapText="1"/>
    </xf>
    <xf numFmtId="0" fontId="5" fillId="0" borderId="49" xfId="0" applyFont="1" applyBorder="1" applyAlignment="1">
      <alignment horizontal="left" vertical="top" wrapText="1"/>
    </xf>
    <xf numFmtId="0" fontId="5" fillId="0" borderId="43" xfId="0" applyFont="1" applyBorder="1" applyAlignment="1">
      <alignment horizontal="left" vertical="center" wrapText="1"/>
    </xf>
    <xf numFmtId="0" fontId="5" fillId="3" borderId="40" xfId="0" applyFont="1" applyFill="1" applyBorder="1" applyAlignment="1" applyProtection="1">
      <alignment horizontal="left" vertical="top" wrapText="1"/>
      <protection locked="0"/>
    </xf>
    <xf numFmtId="0" fontId="5" fillId="3" borderId="41" xfId="0" applyFont="1" applyFill="1" applyBorder="1" applyAlignment="1" applyProtection="1">
      <alignment horizontal="left" vertical="top" wrapText="1"/>
      <protection locked="0"/>
    </xf>
    <xf numFmtId="0" fontId="5" fillId="3" borderId="42" xfId="0" applyFont="1" applyFill="1" applyBorder="1" applyAlignment="1" applyProtection="1">
      <alignment horizontal="left" vertical="top" wrapText="1"/>
      <protection locked="0"/>
    </xf>
    <xf numFmtId="0" fontId="4" fillId="4" borderId="66"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31" xfId="0" applyFont="1" applyFill="1" applyBorder="1" applyAlignment="1">
      <alignment horizontal="center" vertical="center" shrinkToFit="1"/>
    </xf>
    <xf numFmtId="0" fontId="2" fillId="5" borderId="5" xfId="0" quotePrefix="1" applyFont="1" applyFill="1" applyBorder="1" applyAlignment="1">
      <alignment horizontal="left" vertical="top" wrapText="1"/>
    </xf>
    <xf numFmtId="0" fontId="2" fillId="5" borderId="0" xfId="0" quotePrefix="1" applyFont="1" applyFill="1" applyAlignment="1">
      <alignment horizontal="left" vertical="top" wrapText="1"/>
    </xf>
    <xf numFmtId="0" fontId="2" fillId="5" borderId="6" xfId="0" quotePrefix="1" applyFont="1" applyFill="1" applyBorder="1" applyAlignment="1">
      <alignment horizontal="left" vertical="top"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3" fillId="0" borderId="0" xfId="0" applyFont="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176" fontId="5" fillId="3" borderId="1"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0" fontId="4" fillId="4" borderId="8"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5" fillId="3" borderId="14" xfId="0" applyFont="1" applyFill="1" applyBorder="1" applyAlignment="1" applyProtection="1">
      <alignment horizontal="left" vertical="center" wrapText="1" shrinkToFit="1"/>
      <protection locked="0"/>
    </xf>
    <xf numFmtId="0" fontId="5" fillId="3" borderId="19" xfId="0" applyFont="1" applyFill="1" applyBorder="1" applyAlignment="1" applyProtection="1">
      <alignment horizontal="left" vertical="center" wrapText="1" shrinkToFit="1"/>
      <protection locked="0"/>
    </xf>
    <xf numFmtId="0" fontId="5" fillId="0" borderId="45" xfId="0" applyFont="1" applyBorder="1" applyAlignment="1">
      <alignment horizontal="left" vertical="center" wrapText="1"/>
    </xf>
    <xf numFmtId="0" fontId="5" fillId="0" borderId="49" xfId="0" applyFont="1" applyBorder="1" applyAlignment="1">
      <alignment horizontal="left" vertical="center" wrapText="1"/>
    </xf>
    <xf numFmtId="0" fontId="16" fillId="6" borderId="20" xfId="0" quotePrefix="1" applyFont="1" applyFill="1" applyBorder="1" applyAlignment="1">
      <alignment horizontal="center" vertical="center" wrapText="1"/>
    </xf>
    <xf numFmtId="0" fontId="16" fillId="6" borderId="5" xfId="0" quotePrefix="1" applyFont="1" applyFill="1" applyBorder="1" applyAlignment="1">
      <alignment horizontal="center" vertical="center" wrapText="1"/>
    </xf>
    <xf numFmtId="0" fontId="16" fillId="6" borderId="4" xfId="0" quotePrefix="1" applyFont="1" applyFill="1" applyBorder="1" applyAlignment="1">
      <alignment horizontal="center" vertical="center" wrapText="1"/>
    </xf>
    <xf numFmtId="0" fontId="16" fillId="6" borderId="0" xfId="0" quotePrefix="1" applyFont="1" applyFill="1" applyAlignment="1">
      <alignment horizontal="center" vertical="center" wrapText="1"/>
    </xf>
    <xf numFmtId="0" fontId="16" fillId="6" borderId="32" xfId="0" quotePrefix="1" applyFont="1" applyFill="1" applyBorder="1" applyAlignment="1">
      <alignment horizontal="center" vertical="center" wrapText="1"/>
    </xf>
    <xf numFmtId="0" fontId="16" fillId="6" borderId="6" xfId="0" quotePrefix="1" applyFont="1" applyFill="1" applyBorder="1" applyAlignment="1">
      <alignment horizontal="center" vertical="center" wrapText="1"/>
    </xf>
    <xf numFmtId="0" fontId="5" fillId="0" borderId="0" xfId="0" applyFont="1" applyAlignment="1">
      <alignment horizontal="left" vertical="center" shrinkToFi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5" fillId="0" borderId="48" xfId="0" applyFont="1" applyBorder="1" applyAlignment="1">
      <alignment horizontal="left" vertical="center" wrapText="1"/>
    </xf>
    <xf numFmtId="0" fontId="2" fillId="0" borderId="51"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53" xfId="0" applyFont="1" applyBorder="1" applyAlignment="1">
      <alignment horizontal="left" vertical="center"/>
    </xf>
    <xf numFmtId="0" fontId="5" fillId="0" borderId="44" xfId="0" applyFont="1" applyBorder="1" applyAlignment="1">
      <alignment horizontal="left" vertical="center"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12" fillId="0" borderId="1" xfId="0" quotePrefix="1" applyFont="1" applyBorder="1" applyAlignment="1">
      <alignment horizontal="left" vertical="top" wrapText="1"/>
    </xf>
    <xf numFmtId="0" fontId="5" fillId="0" borderId="2" xfId="0" quotePrefix="1" applyFont="1" applyBorder="1" applyAlignment="1">
      <alignment horizontal="left" vertical="top" wrapText="1"/>
    </xf>
    <xf numFmtId="0" fontId="5" fillId="0" borderId="3" xfId="0" quotePrefix="1" applyFont="1" applyBorder="1" applyAlignment="1">
      <alignment horizontal="left" vertical="top" wrapText="1"/>
    </xf>
    <xf numFmtId="0" fontId="12" fillId="0" borderId="5" xfId="0" quotePrefix="1" applyFont="1" applyBorder="1" applyAlignment="1">
      <alignment vertical="top" wrapText="1"/>
    </xf>
    <xf numFmtId="0" fontId="12" fillId="0" borderId="0" xfId="0" quotePrefix="1" applyFont="1" applyAlignment="1">
      <alignment vertical="top" wrapText="1"/>
    </xf>
    <xf numFmtId="0" fontId="5" fillId="3" borderId="29" xfId="0" applyFont="1" applyFill="1" applyBorder="1" applyAlignment="1" applyProtection="1">
      <alignment horizontal="left" vertical="center" shrinkToFit="1"/>
      <protection locked="0"/>
    </xf>
    <xf numFmtId="0" fontId="5" fillId="3" borderId="30" xfId="0" applyFont="1" applyFill="1" applyBorder="1" applyAlignment="1" applyProtection="1">
      <alignment horizontal="left" vertical="center" shrinkToFit="1"/>
      <protection locked="0"/>
    </xf>
    <xf numFmtId="0" fontId="5" fillId="0" borderId="25" xfId="0" applyFont="1" applyBorder="1" applyAlignment="1">
      <alignment horizontal="left" vertical="center" wrapText="1"/>
    </xf>
    <xf numFmtId="0" fontId="4" fillId="4" borderId="1"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21" fillId="4" borderId="20"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 fillId="3" borderId="33" xfId="0" applyFont="1" applyFill="1" applyBorder="1" applyAlignment="1" applyProtection="1">
      <alignment horizontal="left" vertical="top" wrapText="1"/>
      <protection locked="0"/>
    </xf>
    <xf numFmtId="0" fontId="2" fillId="3" borderId="34" xfId="0" applyFont="1" applyFill="1" applyBorder="1" applyAlignment="1" applyProtection="1">
      <alignment horizontal="left" vertical="top" wrapText="1"/>
      <protection locked="0"/>
    </xf>
    <xf numFmtId="0" fontId="2" fillId="3" borderId="35"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2" fillId="0" borderId="62" xfId="0" applyFont="1" applyBorder="1" applyAlignment="1">
      <alignment horizontal="left" vertical="center" wrapText="1"/>
    </xf>
    <xf numFmtId="0" fontId="2" fillId="0" borderId="60" xfId="0" applyFont="1" applyBorder="1" applyAlignment="1">
      <alignment horizontal="left" vertical="center" wrapText="1"/>
    </xf>
    <xf numFmtId="0" fontId="0" fillId="0" borderId="36" xfId="0" applyBorder="1" applyAlignment="1">
      <alignment horizontal="center" vertical="center"/>
    </xf>
    <xf numFmtId="0" fontId="19" fillId="0" borderId="36"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57" xfId="0" applyFont="1" applyBorder="1" applyAlignment="1">
      <alignment horizontal="center" vertical="center" wrapText="1"/>
    </xf>
    <xf numFmtId="14" fontId="19" fillId="0" borderId="36" xfId="0" applyNumberFormat="1" applyFont="1" applyBorder="1" applyAlignment="1">
      <alignment horizontal="center" vertical="center" wrapText="1"/>
    </xf>
    <xf numFmtId="0" fontId="19" fillId="0" borderId="6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6" xfId="0" applyFont="1" applyBorder="1" applyAlignment="1">
      <alignment vertical="center" wrapText="1"/>
    </xf>
    <xf numFmtId="0" fontId="19" fillId="0" borderId="27" xfId="0" applyFont="1" applyBorder="1" applyAlignment="1">
      <alignment vertical="center" wrapText="1"/>
    </xf>
    <xf numFmtId="0" fontId="19" fillId="0" borderId="58" xfId="0" applyFont="1" applyBorder="1" applyAlignment="1">
      <alignment vertical="center" wrapText="1"/>
    </xf>
    <xf numFmtId="0" fontId="19" fillId="0" borderId="68" xfId="0" applyFont="1" applyBorder="1" applyAlignment="1">
      <alignment vertical="center" wrapText="1"/>
    </xf>
    <xf numFmtId="0" fontId="19" fillId="0" borderId="0" xfId="0" applyFont="1" applyAlignment="1">
      <alignment vertical="center" wrapText="1"/>
    </xf>
    <xf numFmtId="0" fontId="19" fillId="0" borderId="69" xfId="0" applyFont="1" applyBorder="1" applyAlignment="1">
      <alignment vertical="center" wrapText="1"/>
    </xf>
    <xf numFmtId="0" fontId="19" fillId="0" borderId="59" xfId="0" applyFont="1" applyBorder="1" applyAlignment="1">
      <alignment vertical="center" wrapText="1"/>
    </xf>
    <xf numFmtId="0" fontId="19" fillId="0" borderId="37" xfId="0" applyFont="1" applyBorder="1" applyAlignment="1">
      <alignment vertical="center" wrapText="1"/>
    </xf>
    <xf numFmtId="0" fontId="19" fillId="0" borderId="63" xfId="0" applyFont="1" applyBorder="1" applyAlignment="1">
      <alignment vertical="center" wrapText="1"/>
    </xf>
    <xf numFmtId="0" fontId="19" fillId="0" borderId="36" xfId="0" applyFont="1" applyBorder="1" applyAlignment="1">
      <alignment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63" xfId="0" applyFont="1" applyBorder="1" applyAlignment="1">
      <alignment horizontal="center" vertical="center" wrapText="1"/>
    </xf>
    <xf numFmtId="0" fontId="19" fillId="2" borderId="36" xfId="0" applyFont="1" applyFill="1" applyBorder="1" applyAlignment="1">
      <alignment vertical="center" wrapText="1"/>
    </xf>
    <xf numFmtId="0" fontId="2" fillId="0" borderId="0" xfId="0" applyFont="1" applyAlignment="1">
      <alignment vertical="top"/>
    </xf>
    <xf numFmtId="0" fontId="5" fillId="0" borderId="0" xfId="0" applyFont="1" applyAlignment="1">
      <alignment horizontal="right" vertical="top"/>
    </xf>
    <xf numFmtId="0" fontId="2" fillId="0" borderId="0" xfId="0" applyFont="1" applyAlignment="1">
      <alignment horizontal="right" vertical="top"/>
    </xf>
    <xf numFmtId="0" fontId="2" fillId="0" borderId="0" xfId="0" applyFont="1" applyAlignment="1">
      <alignment horizontal="right" vertical="top" wrapText="1"/>
    </xf>
    <xf numFmtId="0" fontId="5" fillId="0" borderId="0" xfId="0" applyFont="1" applyAlignment="1">
      <alignment vertical="top"/>
    </xf>
    <xf numFmtId="0" fontId="5" fillId="0" borderId="0" xfId="0" applyFont="1" applyFill="1" applyAlignment="1">
      <alignment horizontal="right" vertical="top"/>
    </xf>
  </cellXfs>
  <cellStyles count="2">
    <cellStyle name="ハイパーリンク" xfId="1" builtinId="8"/>
    <cellStyle name="標準" xfId="0" builtinId="0"/>
  </cellStyles>
  <dxfs count="8">
    <dxf>
      <fill>
        <patternFill>
          <bgColor theme="7" tint="0.7999816888943144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2F8EE"/>
      <color rgb="FFF3F7FB"/>
      <color rgb="FFF9FBFD"/>
      <color rgb="FFEBF3FF"/>
      <color rgb="FFE2E9F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ibi.ps@city.niigata.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70"/>
  <sheetViews>
    <sheetView showGridLines="0" tabSelected="1" view="pageBreakPreview" zoomScale="145" zoomScaleNormal="85" zoomScaleSheetLayoutView="145" workbookViewId="0">
      <selection activeCell="B6" sqref="B6:AC6"/>
    </sheetView>
  </sheetViews>
  <sheetFormatPr defaultColWidth="8.6640625" defaultRowHeight="15" x14ac:dyDescent="0.55000000000000004"/>
  <cols>
    <col min="1" max="34" width="2.6640625" style="1" customWidth="1"/>
    <col min="35" max="55" width="4.6640625" style="1" customWidth="1"/>
    <col min="56" max="16384" width="8.6640625" style="1"/>
  </cols>
  <sheetData>
    <row r="1" spans="1:51" ht="15" customHeight="1" x14ac:dyDescent="0.55000000000000004"/>
    <row r="2" spans="1:51" ht="20" customHeight="1" x14ac:dyDescent="0.55000000000000004">
      <c r="B2" s="145" t="s">
        <v>216</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36"/>
      <c r="AE2" s="36"/>
      <c r="AF2" s="36"/>
      <c r="AG2" s="36"/>
      <c r="AH2" s="36"/>
      <c r="AI2" s="36"/>
      <c r="AJ2" s="36"/>
      <c r="AK2" s="36"/>
      <c r="AL2" s="36"/>
      <c r="AM2" s="36"/>
      <c r="AN2" s="36"/>
      <c r="AO2" s="36"/>
      <c r="AP2" s="36"/>
      <c r="AQ2" s="36"/>
      <c r="AR2" s="36"/>
      <c r="AS2" s="36"/>
      <c r="AT2" s="36"/>
      <c r="AU2" s="36"/>
      <c r="AV2" s="36"/>
      <c r="AW2" s="36"/>
      <c r="AX2" s="36"/>
      <c r="AY2" s="36"/>
    </row>
    <row r="3" spans="1:51" ht="20" customHeight="1" x14ac:dyDescent="0.55000000000000004">
      <c r="B3" s="145" t="s">
        <v>0</v>
      </c>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36"/>
      <c r="AE3" s="36"/>
      <c r="AF3" s="36"/>
      <c r="AG3" s="36"/>
      <c r="AH3" s="36"/>
      <c r="AI3" s="36"/>
      <c r="AJ3" s="36"/>
      <c r="AK3" s="36"/>
      <c r="AL3" s="36"/>
      <c r="AM3" s="36"/>
      <c r="AN3" s="36"/>
      <c r="AO3" s="36"/>
      <c r="AP3" s="36"/>
      <c r="AQ3" s="36"/>
      <c r="AR3" s="36"/>
      <c r="AS3" s="36"/>
      <c r="AT3" s="36"/>
      <c r="AU3" s="36"/>
      <c r="AV3" s="36"/>
      <c r="AW3" s="36"/>
      <c r="AX3" s="36"/>
      <c r="AY3" s="36"/>
    </row>
    <row r="4" spans="1:51" ht="10.25" customHeight="1" x14ac:dyDescent="0.55000000000000004"/>
    <row r="5" spans="1:51" ht="15" customHeight="1" x14ac:dyDescent="0.35">
      <c r="B5" s="146" t="s">
        <v>1</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51" s="118" customFormat="1" ht="115.5" customHeight="1" x14ac:dyDescent="0.55000000000000004">
      <c r="B6" s="149" t="s">
        <v>227</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51" ht="11" customHeight="1" x14ac:dyDescent="0.55000000000000004"/>
    <row r="8" spans="1:51" ht="15" customHeight="1" x14ac:dyDescent="0.55000000000000004">
      <c r="B8" s="147" t="s">
        <v>217</v>
      </c>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row>
    <row r="9" spans="1:51" ht="34" customHeight="1" x14ac:dyDescent="0.55000000000000004">
      <c r="A9" s="341"/>
      <c r="B9" s="342" t="s">
        <v>2</v>
      </c>
      <c r="C9" s="149" t="s">
        <v>238</v>
      </c>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row>
    <row r="10" spans="1:51" ht="34" customHeight="1" x14ac:dyDescent="0.55000000000000004">
      <c r="A10" s="341"/>
      <c r="B10" s="343" t="s">
        <v>2</v>
      </c>
      <c r="C10" s="148" t="s">
        <v>218</v>
      </c>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row>
    <row r="11" spans="1:51" ht="18" customHeight="1" x14ac:dyDescent="0.55000000000000004">
      <c r="A11" s="341"/>
      <c r="B11" s="342" t="s">
        <v>2</v>
      </c>
      <c r="C11" s="143" t="s">
        <v>3</v>
      </c>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row>
    <row r="12" spans="1:51" ht="18" customHeight="1" x14ac:dyDescent="0.55000000000000004">
      <c r="A12" s="341"/>
      <c r="B12" s="343" t="s">
        <v>2</v>
      </c>
      <c r="C12" s="141" t="s">
        <v>4</v>
      </c>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row>
    <row r="13" spans="1:51" ht="18" customHeight="1" x14ac:dyDescent="0.55000000000000004">
      <c r="A13" s="341"/>
      <c r="B13" s="343" t="s">
        <v>2</v>
      </c>
      <c r="C13" s="141" t="s">
        <v>5</v>
      </c>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row>
    <row r="14" spans="1:51" ht="31" customHeight="1" x14ac:dyDescent="0.55000000000000004">
      <c r="A14" s="341"/>
      <c r="B14" s="344" t="s">
        <v>6</v>
      </c>
      <c r="C14" s="142" t="s">
        <v>219</v>
      </c>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row>
    <row r="15" spans="1:51" s="139" customFormat="1" ht="17" customHeight="1" x14ac:dyDescent="0.55000000000000004">
      <c r="A15" s="345"/>
      <c r="B15" s="346" t="s">
        <v>2</v>
      </c>
      <c r="C15" s="144" t="s">
        <v>240</v>
      </c>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E15" s="120"/>
    </row>
    <row r="16" spans="1:51" s="140" customFormat="1" ht="17.5" customHeight="1" x14ac:dyDescent="0.55000000000000004">
      <c r="A16" s="345"/>
      <c r="B16" s="346" t="s">
        <v>2</v>
      </c>
      <c r="C16" s="144" t="s">
        <v>241</v>
      </c>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E16" s="120"/>
    </row>
    <row r="17" spans="1:31" s="140" customFormat="1" ht="33" customHeight="1" x14ac:dyDescent="0.55000000000000004">
      <c r="A17" s="345"/>
      <c r="B17" s="346" t="s">
        <v>2</v>
      </c>
      <c r="C17" s="144" t="s">
        <v>245</v>
      </c>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E17" s="120"/>
    </row>
    <row r="18" spans="1:31" s="137" customFormat="1" ht="35" customHeight="1" x14ac:dyDescent="0.55000000000000004">
      <c r="A18" s="345"/>
      <c r="B18" s="346" t="s">
        <v>2</v>
      </c>
      <c r="C18" s="144" t="s">
        <v>243</v>
      </c>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E18" s="120"/>
    </row>
    <row r="19" spans="1:31" ht="32.5" customHeight="1" x14ac:dyDescent="0.55000000000000004">
      <c r="A19" s="341"/>
      <c r="B19" s="344" t="s">
        <v>6</v>
      </c>
      <c r="C19" s="148" t="s">
        <v>7</v>
      </c>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row>
    <row r="20" spans="1:31" s="136" customFormat="1" ht="31" customHeight="1" x14ac:dyDescent="0.55000000000000004">
      <c r="A20" s="345"/>
      <c r="B20" s="342" t="s">
        <v>2</v>
      </c>
      <c r="C20" s="149" t="s">
        <v>244</v>
      </c>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row>
    <row r="21" spans="1:31" ht="18" customHeight="1" x14ac:dyDescent="0.55000000000000004">
      <c r="A21" s="341"/>
      <c r="B21" s="343" t="s">
        <v>2</v>
      </c>
      <c r="C21" s="143" t="s">
        <v>223</v>
      </c>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row>
    <row r="22" spans="1:31" ht="34.5" customHeight="1" x14ac:dyDescent="0.55000000000000004">
      <c r="A22" s="341"/>
      <c r="B22" s="344" t="s">
        <v>6</v>
      </c>
      <c r="C22" s="148" t="s">
        <v>8</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row>
    <row r="23" spans="1:31" ht="28" customHeight="1" x14ac:dyDescent="0.55000000000000004">
      <c r="A23" s="341"/>
      <c r="B23" s="344" t="s">
        <v>6</v>
      </c>
      <c r="C23" s="148" t="s">
        <v>224</v>
      </c>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row>
    <row r="24" spans="1:31" ht="11.5" customHeight="1" x14ac:dyDescent="0.55000000000000004">
      <c r="B24" s="39"/>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row>
    <row r="25" spans="1:31" ht="20" customHeight="1" x14ac:dyDescent="0.35">
      <c r="B25" s="169" t="s">
        <v>220</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row>
    <row r="26" spans="1:31" s="118" customFormat="1" ht="20" customHeight="1" x14ac:dyDescent="0.55000000000000004">
      <c r="B26" s="157" t="s">
        <v>9</v>
      </c>
      <c r="C26" s="158"/>
      <c r="D26" s="158"/>
      <c r="E26" s="158"/>
      <c r="F26" s="158"/>
      <c r="G26" s="153"/>
      <c r="H26" s="123"/>
      <c r="I26" s="153" t="s">
        <v>242</v>
      </c>
      <c r="J26" s="154"/>
      <c r="K26" s="154"/>
      <c r="L26" s="154"/>
      <c r="M26" s="154"/>
      <c r="N26" s="154"/>
      <c r="O26" s="154"/>
      <c r="P26" s="154"/>
      <c r="Q26" s="154"/>
      <c r="R26" s="154"/>
      <c r="S26" s="154"/>
      <c r="T26" s="154"/>
      <c r="U26" s="154"/>
      <c r="V26" s="154"/>
      <c r="W26" s="154"/>
      <c r="X26" s="154"/>
      <c r="Y26" s="154"/>
      <c r="Z26" s="154"/>
      <c r="AA26" s="154"/>
      <c r="AB26" s="154"/>
      <c r="AC26" s="154"/>
    </row>
    <row r="27" spans="1:31" s="118" customFormat="1" ht="20" customHeight="1" x14ac:dyDescent="0.55000000000000004">
      <c r="B27" s="157" t="s">
        <v>10</v>
      </c>
      <c r="C27" s="158"/>
      <c r="D27" s="158"/>
      <c r="E27" s="158"/>
      <c r="F27" s="158"/>
      <c r="G27" s="153"/>
      <c r="H27" s="124"/>
      <c r="I27" s="153" t="s">
        <v>225</v>
      </c>
      <c r="J27" s="154"/>
      <c r="K27" s="154"/>
      <c r="L27" s="154"/>
      <c r="M27" s="154"/>
      <c r="N27" s="154"/>
      <c r="O27" s="154"/>
      <c r="P27" s="154"/>
      <c r="Q27" s="154"/>
      <c r="R27" s="154"/>
      <c r="S27" s="154"/>
      <c r="T27" s="154"/>
      <c r="U27" s="154"/>
      <c r="V27" s="154"/>
      <c r="W27" s="154"/>
      <c r="X27" s="154"/>
      <c r="Y27" s="154"/>
      <c r="Z27" s="154"/>
      <c r="AA27" s="154"/>
      <c r="AB27" s="154"/>
      <c r="AC27" s="154"/>
    </row>
    <row r="28" spans="1:31" s="118" customFormat="1" ht="20" customHeight="1" x14ac:dyDescent="0.55000000000000004">
      <c r="B28" s="159" t="s">
        <v>11</v>
      </c>
      <c r="C28" s="160"/>
      <c r="D28" s="160"/>
      <c r="E28" s="160"/>
      <c r="F28" s="160"/>
      <c r="G28" s="161"/>
      <c r="H28" s="125"/>
      <c r="I28" s="165" t="s">
        <v>234</v>
      </c>
      <c r="J28" s="160"/>
      <c r="K28" s="160"/>
      <c r="L28" s="160"/>
      <c r="M28" s="160"/>
      <c r="N28" s="160"/>
      <c r="O28" s="160"/>
      <c r="P28" s="160"/>
      <c r="Q28" s="160"/>
      <c r="R28" s="160"/>
      <c r="S28" s="160"/>
      <c r="T28" s="160"/>
      <c r="U28" s="160"/>
      <c r="V28" s="160"/>
      <c r="W28" s="160"/>
      <c r="X28" s="160"/>
      <c r="Y28" s="160"/>
      <c r="Z28" s="160"/>
      <c r="AA28" s="160"/>
      <c r="AB28" s="160"/>
      <c r="AC28" s="161"/>
    </row>
    <row r="29" spans="1:31" s="118" customFormat="1" ht="20" customHeight="1" x14ac:dyDescent="0.55000000000000004">
      <c r="B29" s="124"/>
      <c r="C29" s="126"/>
      <c r="D29" s="126"/>
      <c r="E29" s="126"/>
      <c r="F29" s="126"/>
      <c r="G29" s="127"/>
      <c r="H29" s="124" t="s">
        <v>12</v>
      </c>
      <c r="I29" s="166"/>
      <c r="J29" s="166"/>
      <c r="K29" s="166"/>
      <c r="L29" s="166"/>
      <c r="M29" s="166"/>
      <c r="N29" s="166"/>
      <c r="O29" s="166"/>
      <c r="P29" s="166"/>
      <c r="Q29" s="166"/>
      <c r="R29" s="166"/>
      <c r="S29" s="166"/>
      <c r="T29" s="166"/>
      <c r="U29" s="166"/>
      <c r="V29" s="166"/>
      <c r="W29" s="166"/>
      <c r="X29" s="166"/>
      <c r="Y29" s="166"/>
      <c r="Z29" s="166"/>
      <c r="AA29" s="166"/>
      <c r="AB29" s="166"/>
      <c r="AC29" s="167"/>
    </row>
    <row r="30" spans="1:31" s="118" customFormat="1" ht="20" customHeight="1" x14ac:dyDescent="0.55000000000000004">
      <c r="B30" s="162" t="s">
        <v>13</v>
      </c>
      <c r="C30" s="163"/>
      <c r="D30" s="163"/>
      <c r="E30" s="163"/>
      <c r="F30" s="163"/>
      <c r="G30" s="164"/>
      <c r="H30" s="125"/>
      <c r="I30" s="155" t="s">
        <v>221</v>
      </c>
      <c r="J30" s="156"/>
      <c r="K30" s="156"/>
      <c r="L30" s="156"/>
      <c r="M30" s="156"/>
      <c r="N30" s="156"/>
      <c r="O30" s="156"/>
      <c r="P30" s="156"/>
      <c r="Q30" s="156"/>
      <c r="R30" s="156"/>
      <c r="S30" s="156"/>
      <c r="T30" s="156"/>
      <c r="U30" s="156"/>
      <c r="V30" s="156"/>
      <c r="W30" s="156"/>
      <c r="X30" s="156"/>
      <c r="Y30" s="156"/>
      <c r="Z30" s="156"/>
      <c r="AA30" s="156"/>
      <c r="AB30" s="156"/>
      <c r="AC30" s="156"/>
    </row>
    <row r="31" spans="1:31" s="118" customFormat="1" ht="20" customHeight="1" x14ac:dyDescent="0.55000000000000004">
      <c r="B31" s="123"/>
      <c r="C31" s="128" t="s">
        <v>14</v>
      </c>
      <c r="D31" s="128"/>
      <c r="E31" s="128"/>
      <c r="F31" s="128"/>
      <c r="G31" s="129"/>
      <c r="H31" s="123"/>
      <c r="I31" s="155" t="s">
        <v>222</v>
      </c>
      <c r="J31" s="156"/>
      <c r="K31" s="156"/>
      <c r="L31" s="156"/>
      <c r="M31" s="156"/>
      <c r="N31" s="156"/>
      <c r="O31" s="156"/>
      <c r="P31" s="156"/>
      <c r="Q31" s="156"/>
      <c r="R31" s="156"/>
      <c r="S31" s="156"/>
      <c r="T31" s="156"/>
      <c r="U31" s="156"/>
      <c r="V31" s="156"/>
      <c r="W31" s="156"/>
      <c r="X31" s="156"/>
      <c r="Y31" s="156"/>
      <c r="Z31" s="156"/>
      <c r="AA31" s="156"/>
      <c r="AB31" s="156"/>
      <c r="AC31" s="156"/>
    </row>
    <row r="32" spans="1:31" s="118" customFormat="1" ht="20" customHeight="1" x14ac:dyDescent="0.55000000000000004"/>
    <row r="33" spans="2:29" s="118" customFormat="1" ht="20" customHeight="1" x14ac:dyDescent="0.55000000000000004">
      <c r="B33" s="168" t="s">
        <v>226</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row>
    <row r="34" spans="2:29" s="118" customFormat="1" ht="8" customHeight="1" x14ac:dyDescent="0.55000000000000004">
      <c r="B34" s="130"/>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row>
    <row r="35" spans="2:29" s="118" customFormat="1" ht="20" customHeight="1" x14ac:dyDescent="0.55000000000000004">
      <c r="B35" s="131"/>
      <c r="C35" s="152" t="s">
        <v>213</v>
      </c>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row>
    <row r="36" spans="2:29" s="118" customFormat="1" ht="20" customHeight="1" x14ac:dyDescent="0.55000000000000004">
      <c r="B36" s="131"/>
      <c r="C36" s="152" t="s">
        <v>195</v>
      </c>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row>
    <row r="37" spans="2:29" s="118" customFormat="1" ht="20" customHeight="1" x14ac:dyDescent="0.55000000000000004">
      <c r="B37" s="131"/>
      <c r="C37" s="152" t="s">
        <v>214</v>
      </c>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row>
    <row r="38" spans="2:29" s="118" customFormat="1" ht="20" customHeight="1" x14ac:dyDescent="0.55000000000000004">
      <c r="B38" s="131"/>
      <c r="C38" s="152" t="s">
        <v>215</v>
      </c>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row>
    <row r="39" spans="2:29" s="118" customFormat="1" ht="20" customHeight="1" x14ac:dyDescent="0.55000000000000004">
      <c r="B39" s="132"/>
      <c r="C39" s="150" t="s">
        <v>15</v>
      </c>
      <c r="D39" s="150"/>
      <c r="E39" s="150"/>
      <c r="F39" s="151" t="s">
        <v>194</v>
      </c>
      <c r="G39" s="151"/>
      <c r="H39" s="151"/>
      <c r="I39" s="151"/>
      <c r="J39" s="151"/>
      <c r="K39" s="151"/>
      <c r="L39" s="151"/>
      <c r="M39" s="151"/>
      <c r="N39" s="151"/>
      <c r="O39" s="151"/>
      <c r="P39" s="151"/>
      <c r="Q39" s="132"/>
      <c r="R39" s="132"/>
      <c r="S39" s="132"/>
      <c r="T39" s="132"/>
      <c r="U39" s="132"/>
      <c r="V39" s="132"/>
      <c r="W39" s="132"/>
      <c r="X39" s="132"/>
      <c r="Y39" s="132"/>
      <c r="Z39" s="132"/>
      <c r="AA39" s="132"/>
      <c r="AB39" s="132"/>
      <c r="AC39" s="132"/>
    </row>
    <row r="40" spans="2:29" s="118" customFormat="1" ht="20" customHeight="1" x14ac:dyDescent="0.55000000000000004"/>
    <row r="41" spans="2:29" s="118" customFormat="1" ht="20" customHeight="1" x14ac:dyDescent="0.55000000000000004"/>
    <row r="42" spans="2:29" ht="20" customHeight="1" x14ac:dyDescent="0.55000000000000004"/>
    <row r="43" spans="2:29" ht="20" customHeight="1" x14ac:dyDescent="0.55000000000000004"/>
    <row r="44" spans="2:29" ht="20" customHeight="1" x14ac:dyDescent="0.55000000000000004"/>
    <row r="45" spans="2:29" ht="20" customHeight="1" x14ac:dyDescent="0.55000000000000004"/>
    <row r="46" spans="2:29" ht="20" customHeight="1" x14ac:dyDescent="0.55000000000000004"/>
    <row r="47" spans="2:29" ht="20" customHeight="1" x14ac:dyDescent="0.55000000000000004"/>
    <row r="48" spans="2:29" ht="30" customHeight="1" x14ac:dyDescent="0.55000000000000004"/>
    <row r="49" ht="30" customHeight="1" x14ac:dyDescent="0.55000000000000004"/>
    <row r="50" ht="30" customHeight="1" x14ac:dyDescent="0.55000000000000004"/>
    <row r="51" ht="30" customHeight="1" x14ac:dyDescent="0.55000000000000004"/>
    <row r="52" ht="30" customHeight="1" x14ac:dyDescent="0.55000000000000004"/>
    <row r="53" ht="30" customHeight="1" x14ac:dyDescent="0.55000000000000004"/>
    <row r="54" ht="30" customHeight="1" x14ac:dyDescent="0.55000000000000004"/>
    <row r="55" ht="30" customHeight="1" x14ac:dyDescent="0.55000000000000004"/>
    <row r="56" ht="30" customHeight="1" x14ac:dyDescent="0.55000000000000004"/>
    <row r="57" ht="30" customHeight="1" x14ac:dyDescent="0.55000000000000004"/>
    <row r="58" ht="30" customHeight="1" x14ac:dyDescent="0.55000000000000004"/>
    <row r="59" ht="30" customHeight="1" x14ac:dyDescent="0.55000000000000004"/>
    <row r="60" ht="30" customHeight="1" x14ac:dyDescent="0.55000000000000004"/>
    <row r="61" ht="30" customHeight="1" x14ac:dyDescent="0.55000000000000004"/>
    <row r="62" ht="30" customHeight="1" x14ac:dyDescent="0.55000000000000004"/>
    <row r="63" ht="30" customHeight="1" x14ac:dyDescent="0.55000000000000004"/>
    <row r="64" ht="30" customHeight="1" x14ac:dyDescent="0.55000000000000004"/>
    <row r="65" ht="30" customHeight="1" x14ac:dyDescent="0.55000000000000004"/>
    <row r="66" ht="30" customHeight="1" x14ac:dyDescent="0.55000000000000004"/>
    <row r="67" ht="30" customHeight="1" x14ac:dyDescent="0.55000000000000004"/>
    <row r="68" ht="30" customHeight="1" x14ac:dyDescent="0.55000000000000004"/>
    <row r="69" ht="30" customHeight="1" x14ac:dyDescent="0.55000000000000004"/>
    <row r="70" ht="30" customHeight="1" x14ac:dyDescent="0.55000000000000004"/>
  </sheetData>
  <mergeCells count="38">
    <mergeCell ref="B33:AC33"/>
    <mergeCell ref="C23:AC23"/>
    <mergeCell ref="C19:AC19"/>
    <mergeCell ref="C22:AC22"/>
    <mergeCell ref="B25:AC25"/>
    <mergeCell ref="C21:AC21"/>
    <mergeCell ref="C20:AC20"/>
    <mergeCell ref="C39:E39"/>
    <mergeCell ref="F39:P39"/>
    <mergeCell ref="C37:AC37"/>
    <mergeCell ref="C38:AC38"/>
    <mergeCell ref="I26:AC26"/>
    <mergeCell ref="I27:AC27"/>
    <mergeCell ref="I30:AC30"/>
    <mergeCell ref="I31:AC31"/>
    <mergeCell ref="B26:G26"/>
    <mergeCell ref="B27:G27"/>
    <mergeCell ref="B28:G28"/>
    <mergeCell ref="C34:AC34"/>
    <mergeCell ref="C35:AC35"/>
    <mergeCell ref="B30:G30"/>
    <mergeCell ref="I28:AC29"/>
    <mergeCell ref="C36:AC36"/>
    <mergeCell ref="B2:AC2"/>
    <mergeCell ref="B3:AC3"/>
    <mergeCell ref="B5:AC5"/>
    <mergeCell ref="B8:AC8"/>
    <mergeCell ref="C10:AC10"/>
    <mergeCell ref="C9:AC9"/>
    <mergeCell ref="B6:AC6"/>
    <mergeCell ref="C13:AC13"/>
    <mergeCell ref="C14:AC14"/>
    <mergeCell ref="C12:AC12"/>
    <mergeCell ref="C11:AC11"/>
    <mergeCell ref="C18:AC18"/>
    <mergeCell ref="C15:AC15"/>
    <mergeCell ref="C16:AC16"/>
    <mergeCell ref="C17:AC17"/>
  </mergeCells>
  <phoneticPr fontId="1"/>
  <hyperlinks>
    <hyperlink ref="F39" r:id="rId1" xr:uid="{00000000-0004-0000-0000-000000000000}"/>
  </hyperlinks>
  <pageMargins left="0.59055118110236227" right="0.59055118110236227" top="0.59055118110236227" bottom="0.59055118110236227" header="0.31496062992125984" footer="0.31496062992125984"/>
  <pageSetup paperSize="9" fitToHeight="2" orientation="portrait" r:id="rId2"/>
  <headerFooter>
    <oddHeader>&amp;R&amp;"Meiryo UI,標準"&amp;P/&amp;N</oddHeader>
  </headerFooter>
  <rowBreaks count="1" manualBreakCount="1">
    <brk id="24"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97"/>
  <sheetViews>
    <sheetView showGridLines="0" view="pageBreakPreview" topLeftCell="A7" zoomScaleNormal="85" zoomScaleSheetLayoutView="100" workbookViewId="0">
      <selection activeCell="R17" sqref="R17"/>
    </sheetView>
  </sheetViews>
  <sheetFormatPr defaultColWidth="8.58203125" defaultRowHeight="15" zeroHeight="1" x14ac:dyDescent="0.55000000000000004"/>
  <cols>
    <col min="1" max="1" width="1.58203125" style="1" customWidth="1"/>
    <col min="2" max="2" width="3.1640625" style="1" customWidth="1"/>
    <col min="3" max="3" width="14.58203125" style="1" customWidth="1"/>
    <col min="4" max="4" width="5.6640625" style="1" customWidth="1"/>
    <col min="5" max="5" width="10.4140625" style="1" customWidth="1"/>
    <col min="6" max="6" width="13.58203125" style="1" customWidth="1"/>
    <col min="7" max="7" width="15.9140625" style="1" customWidth="1"/>
    <col min="8" max="8" width="6.5" style="1" customWidth="1"/>
    <col min="9" max="14" width="8.58203125" style="1" customWidth="1"/>
    <col min="15" max="15" width="5.9140625" style="1" customWidth="1"/>
    <col min="16" max="16" width="1.58203125" style="1" customWidth="1"/>
    <col min="17" max="27" width="8.58203125" style="1" customWidth="1"/>
    <col min="28" max="16384" width="8.58203125" style="1"/>
  </cols>
  <sheetData>
    <row r="1" spans="1:15" ht="22" hidden="1" x14ac:dyDescent="0.55000000000000004">
      <c r="B1" s="266" t="str">
        <f>実施要領・注意事項!B2</f>
        <v>新潟市下水道処理場・ポンプ場施設ウォーターＰＰＰ導入に向けた個別ヒアリング調査</v>
      </c>
      <c r="C1" s="266"/>
      <c r="D1" s="266"/>
      <c r="E1" s="266"/>
      <c r="F1" s="266"/>
      <c r="G1" s="266"/>
      <c r="H1" s="266"/>
      <c r="I1" s="266"/>
      <c r="J1" s="266"/>
      <c r="K1" s="266"/>
      <c r="L1" s="266"/>
      <c r="M1" s="266"/>
      <c r="N1" s="266"/>
      <c r="O1" s="266"/>
    </row>
    <row r="2" spans="1:15" ht="9" customHeight="1" thickBot="1" x14ac:dyDescent="0.6">
      <c r="B2" s="2"/>
      <c r="C2" s="2"/>
      <c r="D2" s="2"/>
      <c r="E2" s="2"/>
      <c r="F2" s="2"/>
      <c r="G2" s="2"/>
      <c r="H2" s="2"/>
      <c r="I2" s="2"/>
      <c r="J2" s="2"/>
      <c r="K2" s="2"/>
      <c r="L2" s="2"/>
      <c r="M2" s="2"/>
      <c r="N2" s="2"/>
      <c r="O2" s="2"/>
    </row>
    <row r="3" spans="1:15" ht="19.5" customHeight="1" thickBot="1" x14ac:dyDescent="0.6">
      <c r="B3" s="267" t="s">
        <v>16</v>
      </c>
      <c r="C3" s="268"/>
      <c r="D3" s="269"/>
      <c r="E3" s="270"/>
      <c r="F3" s="283"/>
      <c r="G3" s="283"/>
      <c r="H3" s="3"/>
      <c r="I3" s="3"/>
      <c r="J3" s="4"/>
      <c r="K3" s="4"/>
      <c r="L3" s="54"/>
      <c r="O3" s="5" t="s">
        <v>17</v>
      </c>
    </row>
    <row r="4" spans="1:15" ht="9.5" customHeight="1" thickBot="1" x14ac:dyDescent="0.6">
      <c r="B4" s="70"/>
      <c r="C4" s="70"/>
      <c r="D4" s="71"/>
      <c r="E4" s="71"/>
      <c r="F4" s="72"/>
      <c r="G4" s="72"/>
      <c r="H4" s="3"/>
      <c r="I4" s="3"/>
      <c r="J4" s="4"/>
      <c r="K4" s="4"/>
      <c r="O4" s="5"/>
    </row>
    <row r="5" spans="1:15" ht="19.5" customHeight="1" thickBot="1" x14ac:dyDescent="0.6">
      <c r="B5" s="302" t="s">
        <v>18</v>
      </c>
      <c r="C5" s="303"/>
      <c r="D5" s="311"/>
      <c r="E5" s="311"/>
      <c r="F5" s="311"/>
      <c r="G5" s="312"/>
      <c r="H5" s="3"/>
      <c r="I5" s="3"/>
      <c r="J5" s="4"/>
      <c r="K5" s="4"/>
      <c r="O5" s="5"/>
    </row>
    <row r="6" spans="1:15" ht="25.25" customHeight="1" x14ac:dyDescent="0.55000000000000004">
      <c r="B6" s="304" t="s">
        <v>19</v>
      </c>
      <c r="C6" s="305"/>
      <c r="D6" s="240"/>
      <c r="E6" s="240"/>
      <c r="F6" s="240"/>
      <c r="G6" s="241"/>
      <c r="H6" s="3"/>
      <c r="I6" s="3"/>
      <c r="J6" s="4"/>
      <c r="K6" s="4"/>
      <c r="O6" s="5"/>
    </row>
    <row r="7" spans="1:15" ht="25.25" customHeight="1" thickBot="1" x14ac:dyDescent="0.6">
      <c r="B7" s="306"/>
      <c r="C7" s="307"/>
      <c r="D7" s="299"/>
      <c r="E7" s="299"/>
      <c r="F7" s="299"/>
      <c r="G7" s="300"/>
      <c r="H7" s="3"/>
      <c r="I7" s="3"/>
      <c r="J7" s="4"/>
      <c r="K7" s="4"/>
      <c r="O7" s="5"/>
    </row>
    <row r="8" spans="1:15" ht="18" customHeight="1" thickBot="1" x14ac:dyDescent="0.6">
      <c r="B8" s="69"/>
      <c r="C8" s="69"/>
      <c r="F8" s="7"/>
      <c r="G8" s="69"/>
      <c r="H8" s="4"/>
      <c r="I8" s="4"/>
      <c r="J8" s="4"/>
      <c r="K8" s="4"/>
      <c r="O8" s="5"/>
    </row>
    <row r="9" spans="1:15" ht="19.5" customHeight="1" thickBot="1" x14ac:dyDescent="0.6">
      <c r="B9" s="8"/>
      <c r="C9" s="93" t="s">
        <v>20</v>
      </c>
      <c r="D9" s="271" t="s">
        <v>21</v>
      </c>
      <c r="E9" s="272"/>
      <c r="F9" s="94" t="s">
        <v>22</v>
      </c>
      <c r="G9" s="255" t="s">
        <v>23</v>
      </c>
      <c r="H9" s="256"/>
      <c r="I9" s="257"/>
      <c r="J9" s="69"/>
      <c r="K9" s="69"/>
      <c r="L9" s="69"/>
      <c r="M9" s="69"/>
      <c r="N9" s="69"/>
      <c r="O9" s="69"/>
    </row>
    <row r="10" spans="1:15" ht="19.5" customHeight="1" x14ac:dyDescent="0.55000000000000004">
      <c r="A10" s="9"/>
      <c r="B10" s="10" t="s">
        <v>24</v>
      </c>
      <c r="C10" s="65"/>
      <c r="D10" s="212"/>
      <c r="E10" s="273"/>
      <c r="F10" s="65"/>
      <c r="G10" s="212"/>
      <c r="H10" s="213"/>
      <c r="I10" s="214"/>
      <c r="J10" s="95"/>
      <c r="K10" s="95"/>
      <c r="L10" s="95"/>
      <c r="M10" s="95"/>
      <c r="N10" s="95"/>
      <c r="O10" s="95"/>
    </row>
    <row r="11" spans="1:15" ht="19.5" customHeight="1" thickBot="1" x14ac:dyDescent="0.6">
      <c r="A11" s="9"/>
      <c r="B11" s="12" t="s">
        <v>25</v>
      </c>
      <c r="C11" s="66"/>
      <c r="D11" s="215"/>
      <c r="E11" s="274"/>
      <c r="F11" s="66"/>
      <c r="G11" s="215"/>
      <c r="H11" s="216"/>
      <c r="I11" s="217"/>
      <c r="J11" s="95"/>
      <c r="K11" s="95"/>
      <c r="L11" s="95"/>
      <c r="M11" s="95"/>
      <c r="N11" s="95"/>
      <c r="O11" s="95"/>
    </row>
    <row r="12" spans="1:15" ht="4.4000000000000004" customHeight="1" x14ac:dyDescent="0.55000000000000004">
      <c r="B12" s="6"/>
      <c r="C12" s="6"/>
    </row>
    <row r="13" spans="1:15" ht="8.15" customHeight="1" thickBot="1" x14ac:dyDescent="0.6"/>
    <row r="14" spans="1:15" ht="15" customHeight="1" x14ac:dyDescent="0.55000000000000004">
      <c r="B14" s="277" t="s">
        <v>193</v>
      </c>
      <c r="C14" s="278"/>
      <c r="D14" s="278"/>
      <c r="E14" s="258" t="s">
        <v>26</v>
      </c>
      <c r="F14" s="258"/>
      <c r="G14" s="258"/>
      <c r="H14" s="13"/>
      <c r="I14" s="208" t="s">
        <v>27</v>
      </c>
      <c r="J14" s="208"/>
      <c r="K14" s="208"/>
      <c r="L14" s="208"/>
      <c r="M14" s="208"/>
      <c r="N14" s="208"/>
      <c r="O14" s="209"/>
    </row>
    <row r="15" spans="1:15" ht="15" customHeight="1" x14ac:dyDescent="0.55000000000000004">
      <c r="B15" s="279"/>
      <c r="C15" s="280"/>
      <c r="D15" s="280"/>
      <c r="E15" s="259"/>
      <c r="F15" s="259"/>
      <c r="G15" s="259"/>
      <c r="H15" s="14"/>
      <c r="I15" s="210" t="s">
        <v>29</v>
      </c>
      <c r="J15" s="210"/>
      <c r="K15" s="210"/>
      <c r="L15" s="210"/>
      <c r="M15" s="210"/>
      <c r="N15" s="210"/>
      <c r="O15" s="211"/>
    </row>
    <row r="16" spans="1:15" ht="15" customHeight="1" x14ac:dyDescent="0.55000000000000004">
      <c r="B16" s="279"/>
      <c r="C16" s="280"/>
      <c r="D16" s="280"/>
      <c r="E16" s="259"/>
      <c r="F16" s="259"/>
      <c r="G16" s="259"/>
      <c r="H16" s="14"/>
      <c r="I16" s="261" t="s">
        <v>30</v>
      </c>
      <c r="J16" s="261"/>
      <c r="K16" s="261"/>
      <c r="L16" s="261"/>
      <c r="M16" s="261"/>
      <c r="N16" s="261"/>
      <c r="O16" s="262"/>
    </row>
    <row r="17" spans="1:15" ht="66" customHeight="1" x14ac:dyDescent="0.55000000000000004">
      <c r="B17" s="279"/>
      <c r="C17" s="280"/>
      <c r="D17" s="280"/>
      <c r="E17" s="259"/>
      <c r="F17" s="259"/>
      <c r="G17" s="259"/>
      <c r="H17" s="14" t="s">
        <v>28</v>
      </c>
      <c r="I17" s="263" t="s">
        <v>31</v>
      </c>
      <c r="J17" s="264"/>
      <c r="K17" s="265"/>
      <c r="L17" s="205" t="s">
        <v>212</v>
      </c>
      <c r="M17" s="206"/>
      <c r="N17" s="206"/>
      <c r="O17" s="207"/>
    </row>
    <row r="18" spans="1:15" ht="15" customHeight="1" thickBot="1" x14ac:dyDescent="0.6">
      <c r="A18" s="9"/>
      <c r="B18" s="281"/>
      <c r="C18" s="282"/>
      <c r="D18" s="282"/>
      <c r="E18" s="260"/>
      <c r="F18" s="260"/>
      <c r="G18" s="260"/>
      <c r="H18" s="14"/>
      <c r="I18" s="284" t="s">
        <v>32</v>
      </c>
      <c r="J18" s="284"/>
      <c r="K18" s="284"/>
      <c r="L18" s="284"/>
      <c r="M18" s="284"/>
      <c r="N18" s="284"/>
      <c r="O18" s="285"/>
    </row>
    <row r="19" spans="1:15" ht="15.5" thickBot="1" x14ac:dyDescent="0.6">
      <c r="B19" s="15"/>
      <c r="C19" s="15"/>
      <c r="D19" s="15"/>
      <c r="E19" s="15"/>
      <c r="F19" s="15"/>
      <c r="G19" s="15"/>
      <c r="H19" s="16"/>
      <c r="I19" s="16"/>
      <c r="J19" s="16"/>
      <c r="K19" s="15"/>
      <c r="L19" s="15"/>
      <c r="M19" s="15"/>
      <c r="N19" s="15"/>
      <c r="O19" s="15"/>
    </row>
    <row r="20" spans="1:15" ht="18" customHeight="1" thickBot="1" x14ac:dyDescent="0.6">
      <c r="B20" s="170" t="s">
        <v>33</v>
      </c>
      <c r="C20" s="239"/>
      <c r="D20" s="56"/>
      <c r="E20" s="56" t="s">
        <v>34</v>
      </c>
      <c r="F20" s="56"/>
      <c r="G20" s="56"/>
      <c r="H20" s="56" t="s">
        <v>35</v>
      </c>
      <c r="I20" s="56"/>
      <c r="J20" s="56"/>
      <c r="K20" s="57"/>
      <c r="L20" s="57"/>
      <c r="M20" s="57"/>
      <c r="N20" s="57"/>
      <c r="O20" s="58"/>
    </row>
    <row r="21" spans="1:15" ht="18" customHeight="1" x14ac:dyDescent="0.55000000000000004">
      <c r="B21" s="43">
        <v>1</v>
      </c>
      <c r="C21" s="242" t="s">
        <v>36</v>
      </c>
      <c r="D21" s="17" t="s">
        <v>37</v>
      </c>
      <c r="E21" s="189" t="s">
        <v>38</v>
      </c>
      <c r="F21" s="189"/>
      <c r="G21" s="189"/>
      <c r="H21" s="18"/>
      <c r="I21" s="208" t="s">
        <v>39</v>
      </c>
      <c r="J21" s="208"/>
      <c r="K21" s="208"/>
      <c r="L21" s="208"/>
      <c r="M21" s="208"/>
      <c r="N21" s="208"/>
      <c r="O21" s="209"/>
    </row>
    <row r="22" spans="1:15" ht="18" customHeight="1" x14ac:dyDescent="0.55000000000000004">
      <c r="B22" s="40"/>
      <c r="C22" s="243"/>
      <c r="D22" s="11"/>
      <c r="E22" s="142"/>
      <c r="F22" s="142"/>
      <c r="G22" s="142"/>
      <c r="H22" s="19"/>
      <c r="I22" s="210" t="s">
        <v>40</v>
      </c>
      <c r="J22" s="210"/>
      <c r="K22" s="210"/>
      <c r="L22" s="210"/>
      <c r="M22" s="210"/>
      <c r="N22" s="210"/>
      <c r="O22" s="211"/>
    </row>
    <row r="23" spans="1:15" ht="18" customHeight="1" x14ac:dyDescent="0.55000000000000004">
      <c r="B23" s="40"/>
      <c r="C23" s="243"/>
      <c r="D23" s="11"/>
      <c r="E23" s="142"/>
      <c r="F23" s="142"/>
      <c r="G23" s="142"/>
      <c r="H23" s="19"/>
      <c r="I23" s="210" t="s">
        <v>41</v>
      </c>
      <c r="J23" s="210"/>
      <c r="K23" s="210"/>
      <c r="L23" s="210"/>
      <c r="M23" s="210"/>
      <c r="N23" s="210"/>
      <c r="O23" s="211"/>
    </row>
    <row r="24" spans="1:15" ht="18" customHeight="1" x14ac:dyDescent="0.55000000000000004">
      <c r="B24" s="40"/>
      <c r="C24" s="243"/>
      <c r="D24" s="11"/>
      <c r="E24" s="142"/>
      <c r="F24" s="142"/>
      <c r="G24" s="142"/>
      <c r="H24" s="19"/>
      <c r="I24" s="210" t="s">
        <v>42</v>
      </c>
      <c r="J24" s="210"/>
      <c r="K24" s="210"/>
      <c r="L24" s="210"/>
      <c r="M24" s="210"/>
      <c r="N24" s="210"/>
      <c r="O24" s="211"/>
    </row>
    <row r="25" spans="1:15" ht="18" customHeight="1" x14ac:dyDescent="0.55000000000000004">
      <c r="B25" s="40"/>
      <c r="C25" s="243"/>
      <c r="D25" s="11"/>
      <c r="E25" s="142"/>
      <c r="F25" s="142"/>
      <c r="G25" s="142"/>
      <c r="H25" s="19"/>
      <c r="I25" s="210" t="s">
        <v>43</v>
      </c>
      <c r="J25" s="210"/>
      <c r="K25" s="210"/>
      <c r="L25" s="210"/>
      <c r="M25" s="210"/>
      <c r="N25" s="210"/>
      <c r="O25" s="211"/>
    </row>
    <row r="26" spans="1:15" ht="18" customHeight="1" x14ac:dyDescent="0.55000000000000004">
      <c r="B26" s="40"/>
      <c r="C26" s="243"/>
      <c r="D26" s="11"/>
      <c r="E26" s="142"/>
      <c r="F26" s="142"/>
      <c r="G26" s="142"/>
      <c r="H26" s="19"/>
      <c r="I26" s="210" t="s">
        <v>44</v>
      </c>
      <c r="J26" s="210"/>
      <c r="K26" s="210"/>
      <c r="L26" s="210"/>
      <c r="M26" s="210"/>
      <c r="N26" s="210"/>
      <c r="O26" s="211"/>
    </row>
    <row r="27" spans="1:15" ht="18" customHeight="1" x14ac:dyDescent="0.55000000000000004">
      <c r="B27" s="40"/>
      <c r="C27" s="243"/>
      <c r="D27" s="11"/>
      <c r="E27" s="142"/>
      <c r="F27" s="142"/>
      <c r="G27" s="142"/>
      <c r="H27" s="19"/>
      <c r="I27" s="210" t="s">
        <v>45</v>
      </c>
      <c r="J27" s="210"/>
      <c r="K27" s="210"/>
      <c r="L27" s="210"/>
      <c r="M27" s="210"/>
      <c r="N27" s="210"/>
      <c r="O27" s="211"/>
    </row>
    <row r="28" spans="1:15" ht="18" customHeight="1" x14ac:dyDescent="0.55000000000000004">
      <c r="B28" s="40"/>
      <c r="C28" s="243"/>
      <c r="D28" s="11"/>
      <c r="E28" s="142"/>
      <c r="F28" s="142"/>
      <c r="G28" s="142"/>
      <c r="H28" s="19"/>
      <c r="I28" s="210" t="s">
        <v>46</v>
      </c>
      <c r="J28" s="210"/>
      <c r="K28" s="210"/>
      <c r="L28" s="210"/>
      <c r="M28" s="210"/>
      <c r="N28" s="210"/>
      <c r="O28" s="211"/>
    </row>
    <row r="29" spans="1:15" ht="18" customHeight="1" x14ac:dyDescent="0.55000000000000004">
      <c r="B29" s="40"/>
      <c r="C29" s="243"/>
      <c r="D29" s="11"/>
      <c r="E29" s="142"/>
      <c r="F29" s="142"/>
      <c r="G29" s="142"/>
      <c r="H29" s="19"/>
      <c r="I29" s="210" t="s">
        <v>47</v>
      </c>
      <c r="J29" s="210"/>
      <c r="K29" s="210"/>
      <c r="L29" s="210"/>
      <c r="M29" s="210"/>
      <c r="N29" s="210"/>
      <c r="O29" s="211"/>
    </row>
    <row r="30" spans="1:15" ht="18" customHeight="1" x14ac:dyDescent="0.55000000000000004">
      <c r="B30" s="40"/>
      <c r="C30" s="243"/>
      <c r="D30" s="11"/>
      <c r="E30" s="142"/>
      <c r="F30" s="142"/>
      <c r="G30" s="142"/>
      <c r="H30" s="19"/>
      <c r="I30" s="210" t="s">
        <v>48</v>
      </c>
      <c r="J30" s="210"/>
      <c r="K30" s="210"/>
      <c r="L30" s="210"/>
      <c r="M30" s="210"/>
      <c r="N30" s="210"/>
      <c r="O30" s="211"/>
    </row>
    <row r="31" spans="1:15" ht="18" customHeight="1" x14ac:dyDescent="0.55000000000000004">
      <c r="B31" s="40"/>
      <c r="C31" s="243"/>
      <c r="D31" s="11"/>
      <c r="E31" s="142"/>
      <c r="F31" s="142"/>
      <c r="G31" s="142"/>
      <c r="H31" s="19"/>
      <c r="I31" s="210" t="s">
        <v>49</v>
      </c>
      <c r="J31" s="210"/>
      <c r="K31" s="210"/>
      <c r="L31" s="210"/>
      <c r="M31" s="210"/>
      <c r="N31" s="210"/>
      <c r="O31" s="211"/>
    </row>
    <row r="32" spans="1:15" ht="18" customHeight="1" x14ac:dyDescent="0.55000000000000004">
      <c r="B32" s="40"/>
      <c r="C32" s="243"/>
      <c r="D32" s="11"/>
      <c r="E32" s="142"/>
      <c r="F32" s="142"/>
      <c r="G32" s="142"/>
      <c r="H32" s="19"/>
      <c r="I32" s="210" t="s">
        <v>50</v>
      </c>
      <c r="J32" s="210"/>
      <c r="K32" s="210"/>
      <c r="L32" s="210"/>
      <c r="M32" s="210"/>
      <c r="N32" s="210"/>
      <c r="O32" s="211"/>
    </row>
    <row r="33" spans="2:15" ht="18" customHeight="1" x14ac:dyDescent="0.55000000000000004">
      <c r="B33" s="40"/>
      <c r="C33" s="243"/>
      <c r="D33" s="11"/>
      <c r="E33" s="142"/>
      <c r="F33" s="142"/>
      <c r="G33" s="142"/>
      <c r="H33" s="19"/>
      <c r="I33" s="210" t="s">
        <v>51</v>
      </c>
      <c r="J33" s="210"/>
      <c r="K33" s="210"/>
      <c r="L33" s="210"/>
      <c r="M33" s="210"/>
      <c r="N33" s="210"/>
      <c r="O33" s="211"/>
    </row>
    <row r="34" spans="2:15" ht="18" customHeight="1" x14ac:dyDescent="0.55000000000000004">
      <c r="B34" s="40"/>
      <c r="C34" s="243"/>
      <c r="D34" s="11"/>
      <c r="E34" s="142"/>
      <c r="F34" s="142"/>
      <c r="G34" s="142"/>
      <c r="H34" s="19"/>
      <c r="I34" s="210" t="s">
        <v>52</v>
      </c>
      <c r="J34" s="210"/>
      <c r="K34" s="210"/>
      <c r="L34" s="210"/>
      <c r="M34" s="210"/>
      <c r="N34" s="210"/>
      <c r="O34" s="211"/>
    </row>
    <row r="35" spans="2:15" ht="18" customHeight="1" x14ac:dyDescent="0.55000000000000004">
      <c r="B35" s="40"/>
      <c r="C35" s="243"/>
      <c r="D35" s="11"/>
      <c r="E35" s="142"/>
      <c r="F35" s="142"/>
      <c r="G35" s="142"/>
      <c r="H35" s="19"/>
      <c r="I35" s="210" t="s">
        <v>53</v>
      </c>
      <c r="J35" s="210"/>
      <c r="K35" s="210"/>
      <c r="L35" s="210"/>
      <c r="M35" s="210"/>
      <c r="N35" s="210"/>
      <c r="O35" s="211"/>
    </row>
    <row r="36" spans="2:15" ht="50" customHeight="1" x14ac:dyDescent="0.55000000000000004">
      <c r="B36" s="40"/>
      <c r="C36" s="243"/>
      <c r="D36" s="11"/>
      <c r="E36" s="190"/>
      <c r="F36" s="190"/>
      <c r="G36" s="190"/>
      <c r="H36" s="20"/>
      <c r="I36" s="218" t="s">
        <v>54</v>
      </c>
      <c r="J36" s="218"/>
      <c r="K36" s="218"/>
      <c r="L36" s="219"/>
      <c r="M36" s="220"/>
      <c r="N36" s="220"/>
      <c r="O36" s="221"/>
    </row>
    <row r="37" spans="2:15" ht="18" customHeight="1" x14ac:dyDescent="0.55000000000000004">
      <c r="B37" s="40"/>
      <c r="C37" s="243"/>
      <c r="D37" s="24" t="s">
        <v>55</v>
      </c>
      <c r="E37" s="222" t="s">
        <v>56</v>
      </c>
      <c r="F37" s="222"/>
      <c r="G37" s="222"/>
      <c r="H37" s="25"/>
      <c r="I37" s="275" t="s">
        <v>27</v>
      </c>
      <c r="J37" s="275"/>
      <c r="K37" s="275"/>
      <c r="L37" s="275"/>
      <c r="M37" s="275"/>
      <c r="N37" s="275"/>
      <c r="O37" s="276"/>
    </row>
    <row r="38" spans="2:15" ht="18" customHeight="1" x14ac:dyDescent="0.55000000000000004">
      <c r="B38" s="40"/>
      <c r="C38" s="243"/>
      <c r="D38" s="11"/>
      <c r="E38" s="142"/>
      <c r="F38" s="142"/>
      <c r="G38" s="142"/>
      <c r="H38" s="19"/>
      <c r="I38" s="210" t="s">
        <v>29</v>
      </c>
      <c r="J38" s="210"/>
      <c r="K38" s="210"/>
      <c r="L38" s="210"/>
      <c r="M38" s="210"/>
      <c r="N38" s="210"/>
      <c r="O38" s="211"/>
    </row>
    <row r="39" spans="2:15" ht="18" customHeight="1" x14ac:dyDescent="0.55000000000000004">
      <c r="B39" s="40"/>
      <c r="C39" s="243"/>
      <c r="D39" s="11"/>
      <c r="E39" s="142"/>
      <c r="F39" s="142"/>
      <c r="G39" s="142"/>
      <c r="H39" s="19"/>
      <c r="I39" s="210" t="s">
        <v>30</v>
      </c>
      <c r="J39" s="210"/>
      <c r="K39" s="210"/>
      <c r="L39" s="210"/>
      <c r="M39" s="210"/>
      <c r="N39" s="210"/>
      <c r="O39" s="211"/>
    </row>
    <row r="40" spans="2:15" ht="66" customHeight="1" x14ac:dyDescent="0.55000000000000004">
      <c r="B40" s="40"/>
      <c r="C40" s="243"/>
      <c r="D40" s="11"/>
      <c r="E40" s="142"/>
      <c r="F40" s="142"/>
      <c r="G40" s="142"/>
      <c r="H40" s="20"/>
      <c r="I40" s="263" t="s">
        <v>57</v>
      </c>
      <c r="J40" s="264"/>
      <c r="K40" s="264"/>
      <c r="L40" s="252"/>
      <c r="M40" s="253"/>
      <c r="N40" s="253"/>
      <c r="O40" s="254"/>
    </row>
    <row r="41" spans="2:15" ht="18" customHeight="1" thickBot="1" x14ac:dyDescent="0.6">
      <c r="B41" s="40"/>
      <c r="C41" s="244"/>
      <c r="D41" s="11"/>
      <c r="E41" s="22"/>
      <c r="F41" s="22"/>
      <c r="G41" s="22"/>
      <c r="H41" s="20"/>
      <c r="I41" s="218" t="s">
        <v>58</v>
      </c>
      <c r="J41" s="218"/>
      <c r="K41" s="218"/>
      <c r="L41" s="218"/>
      <c r="M41" s="218"/>
      <c r="N41" s="218"/>
      <c r="O41" s="286"/>
    </row>
    <row r="42" spans="2:15" ht="18" customHeight="1" thickBot="1" x14ac:dyDescent="0.6">
      <c r="B42" s="48"/>
      <c r="C42" s="42"/>
      <c r="D42" s="49"/>
      <c r="E42" s="44"/>
      <c r="F42" s="44"/>
      <c r="G42" s="44"/>
      <c r="H42" s="63"/>
      <c r="I42" s="64"/>
      <c r="J42" s="64"/>
      <c r="K42" s="64"/>
      <c r="L42" s="64"/>
      <c r="M42" s="64"/>
      <c r="N42" s="64"/>
      <c r="O42" s="64"/>
    </row>
    <row r="43" spans="2:15" ht="18" customHeight="1" thickBot="1" x14ac:dyDescent="0.6">
      <c r="B43" s="170" t="s">
        <v>33</v>
      </c>
      <c r="C43" s="239"/>
      <c r="D43" s="56"/>
      <c r="E43" s="56" t="s">
        <v>34</v>
      </c>
      <c r="F43" s="56"/>
      <c r="G43" s="56"/>
      <c r="H43" s="56" t="s">
        <v>35</v>
      </c>
      <c r="I43" s="56"/>
      <c r="J43" s="56"/>
      <c r="K43" s="57"/>
      <c r="L43" s="57"/>
      <c r="M43" s="57"/>
      <c r="N43" s="57"/>
      <c r="O43" s="58"/>
    </row>
    <row r="44" spans="2:15" ht="18" customHeight="1" x14ac:dyDescent="0.55000000000000004">
      <c r="B44" s="40">
        <v>2</v>
      </c>
      <c r="C44" s="297" t="s">
        <v>59</v>
      </c>
      <c r="D44" s="27" t="s">
        <v>60</v>
      </c>
      <c r="E44" s="222" t="s">
        <v>61</v>
      </c>
      <c r="F44" s="222"/>
      <c r="G44" s="222"/>
      <c r="H44" s="25"/>
      <c r="I44" s="249" t="s">
        <v>62</v>
      </c>
      <c r="J44" s="249"/>
      <c r="K44" s="249"/>
      <c r="L44" s="249"/>
      <c r="M44" s="249"/>
      <c r="N44" s="249"/>
      <c r="O44" s="250"/>
    </row>
    <row r="45" spans="2:15" ht="18" customHeight="1" x14ac:dyDescent="0.55000000000000004">
      <c r="B45" s="40"/>
      <c r="C45" s="298"/>
      <c r="D45" s="50"/>
      <c r="E45" s="142"/>
      <c r="F45" s="142"/>
      <c r="G45" s="142"/>
      <c r="H45" s="35"/>
      <c r="I45" s="292" t="s">
        <v>63</v>
      </c>
      <c r="J45" s="292"/>
      <c r="K45" s="292"/>
      <c r="L45" s="292"/>
      <c r="M45" s="292"/>
      <c r="N45" s="292"/>
      <c r="O45" s="293"/>
    </row>
    <row r="46" spans="2:15" ht="18" customHeight="1" x14ac:dyDescent="0.55000000000000004">
      <c r="B46" s="40"/>
      <c r="C46" s="298"/>
      <c r="D46" s="11"/>
      <c r="E46" s="190"/>
      <c r="F46" s="190"/>
      <c r="G46" s="190"/>
      <c r="H46" s="35"/>
      <c r="I46" s="247" t="s">
        <v>64</v>
      </c>
      <c r="J46" s="247"/>
      <c r="K46" s="247"/>
      <c r="L46" s="247"/>
      <c r="M46" s="247"/>
      <c r="N46" s="247"/>
      <c r="O46" s="248"/>
    </row>
    <row r="47" spans="2:15" ht="18" customHeight="1" x14ac:dyDescent="0.55000000000000004">
      <c r="B47" s="40"/>
      <c r="C47" s="298"/>
      <c r="D47" s="27" t="s">
        <v>65</v>
      </c>
      <c r="E47" s="222" t="s">
        <v>66</v>
      </c>
      <c r="F47" s="222"/>
      <c r="G47" s="222"/>
      <c r="H47" s="25"/>
      <c r="I47" s="275" t="s">
        <v>67</v>
      </c>
      <c r="J47" s="275"/>
      <c r="K47" s="275"/>
      <c r="L47" s="275"/>
      <c r="M47" s="275"/>
      <c r="N47" s="275"/>
      <c r="O47" s="276"/>
    </row>
    <row r="48" spans="2:15" ht="18" customHeight="1" x14ac:dyDescent="0.55000000000000004">
      <c r="B48" s="40"/>
      <c r="C48" s="298"/>
      <c r="D48" s="50"/>
      <c r="E48" s="142"/>
      <c r="F48" s="142"/>
      <c r="G48" s="142"/>
      <c r="H48" s="47"/>
      <c r="I48" s="210" t="s">
        <v>68</v>
      </c>
      <c r="J48" s="210"/>
      <c r="K48" s="210"/>
      <c r="L48" s="210"/>
      <c r="M48" s="210"/>
      <c r="N48" s="210"/>
      <c r="O48" s="211"/>
    </row>
    <row r="49" spans="2:15" ht="18" customHeight="1" x14ac:dyDescent="0.55000000000000004">
      <c r="B49" s="40"/>
      <c r="C49" s="298"/>
      <c r="D49" s="26"/>
      <c r="E49" s="190"/>
      <c r="F49" s="190"/>
      <c r="G49" s="190"/>
      <c r="H49" s="23"/>
      <c r="I49" s="251" t="s">
        <v>69</v>
      </c>
      <c r="J49" s="251"/>
      <c r="K49" s="251"/>
      <c r="L49" s="251"/>
      <c r="M49" s="251"/>
      <c r="N49" s="251"/>
      <c r="O49" s="291"/>
    </row>
    <row r="50" spans="2:15" ht="18" customHeight="1" x14ac:dyDescent="0.55000000000000004">
      <c r="B50" s="40"/>
      <c r="C50" s="112"/>
      <c r="D50" s="27" t="s">
        <v>70</v>
      </c>
      <c r="E50" s="222" t="s">
        <v>71</v>
      </c>
      <c r="F50" s="222"/>
      <c r="G50" s="222"/>
      <c r="H50" s="25"/>
      <c r="I50" s="245" t="s">
        <v>72</v>
      </c>
      <c r="J50" s="245"/>
      <c r="K50" s="245"/>
      <c r="L50" s="245"/>
      <c r="M50" s="245"/>
      <c r="N50" s="245"/>
      <c r="O50" s="246"/>
    </row>
    <row r="51" spans="2:15" ht="18" customHeight="1" x14ac:dyDescent="0.55000000000000004">
      <c r="B51" s="40"/>
      <c r="C51" s="112"/>
      <c r="D51" s="11"/>
      <c r="E51" s="142"/>
      <c r="F51" s="142"/>
      <c r="G51" s="142"/>
      <c r="H51" s="19"/>
      <c r="I51" s="193" t="s">
        <v>73</v>
      </c>
      <c r="J51" s="193"/>
      <c r="K51" s="193"/>
      <c r="L51" s="193"/>
      <c r="M51" s="193"/>
      <c r="N51" s="193"/>
      <c r="O51" s="194"/>
    </row>
    <row r="52" spans="2:15" ht="18" customHeight="1" x14ac:dyDescent="0.55000000000000004">
      <c r="B52" s="40"/>
      <c r="C52" s="112"/>
      <c r="D52" s="11"/>
      <c r="E52" s="142"/>
      <c r="F52" s="142"/>
      <c r="G52" s="142"/>
      <c r="H52" s="19"/>
      <c r="I52" s="193" t="s">
        <v>74</v>
      </c>
      <c r="J52" s="193"/>
      <c r="K52" s="193"/>
      <c r="L52" s="193"/>
      <c r="M52" s="193"/>
      <c r="N52" s="193"/>
      <c r="O52" s="194"/>
    </row>
    <row r="53" spans="2:15" ht="18" customHeight="1" x14ac:dyDescent="0.55000000000000004">
      <c r="B53" s="40"/>
      <c r="C53" s="112"/>
      <c r="D53" s="11"/>
      <c r="E53" s="142"/>
      <c r="F53" s="142"/>
      <c r="G53" s="142"/>
      <c r="H53" s="19"/>
      <c r="I53" s="193" t="s">
        <v>75</v>
      </c>
      <c r="J53" s="193"/>
      <c r="K53" s="193"/>
      <c r="L53" s="193"/>
      <c r="M53" s="193"/>
      <c r="N53" s="193"/>
      <c r="O53" s="194"/>
    </row>
    <row r="54" spans="2:15" ht="18" customHeight="1" x14ac:dyDescent="0.55000000000000004">
      <c r="B54" s="40"/>
      <c r="C54" s="112"/>
      <c r="D54" s="11"/>
      <c r="E54" s="142"/>
      <c r="F54" s="142"/>
      <c r="G54" s="142"/>
      <c r="H54" s="19"/>
      <c r="I54" s="193" t="s">
        <v>76</v>
      </c>
      <c r="J54" s="193"/>
      <c r="K54" s="193"/>
      <c r="L54" s="233"/>
      <c r="M54" s="233"/>
      <c r="N54" s="233"/>
      <c r="O54" s="234"/>
    </row>
    <row r="55" spans="2:15" ht="50" customHeight="1" x14ac:dyDescent="0.55000000000000004">
      <c r="B55" s="40"/>
      <c r="C55" s="112"/>
      <c r="D55" s="11"/>
      <c r="E55" s="142"/>
      <c r="F55" s="142"/>
      <c r="G55" s="142"/>
      <c r="H55" s="20"/>
      <c r="I55" s="251" t="s">
        <v>54</v>
      </c>
      <c r="J55" s="251"/>
      <c r="K55" s="251"/>
      <c r="L55" s="252"/>
      <c r="M55" s="253"/>
      <c r="N55" s="253"/>
      <c r="O55" s="254"/>
    </row>
    <row r="56" spans="2:15" ht="18" customHeight="1" x14ac:dyDescent="0.55000000000000004">
      <c r="B56" s="40"/>
      <c r="C56" s="112"/>
      <c r="D56" s="27" t="s">
        <v>77</v>
      </c>
      <c r="E56" s="222" t="s">
        <v>78</v>
      </c>
      <c r="F56" s="222"/>
      <c r="G56" s="222"/>
      <c r="H56" s="25"/>
      <c r="I56" s="245" t="s">
        <v>79</v>
      </c>
      <c r="J56" s="245"/>
      <c r="K56" s="245"/>
      <c r="L56" s="245"/>
      <c r="M56" s="245"/>
      <c r="N56" s="245"/>
      <c r="O56" s="246"/>
    </row>
    <row r="57" spans="2:15" ht="18" customHeight="1" x14ac:dyDescent="0.55000000000000004">
      <c r="B57" s="40"/>
      <c r="C57" s="112"/>
      <c r="D57" s="50"/>
      <c r="E57" s="142"/>
      <c r="F57" s="142"/>
      <c r="G57" s="142"/>
      <c r="H57" s="35"/>
      <c r="I57" s="193" t="s">
        <v>80</v>
      </c>
      <c r="J57" s="193"/>
      <c r="K57" s="193"/>
      <c r="L57" s="193"/>
      <c r="M57" s="193"/>
      <c r="N57" s="193"/>
      <c r="O57" s="194"/>
    </row>
    <row r="58" spans="2:15" ht="18" customHeight="1" x14ac:dyDescent="0.55000000000000004">
      <c r="B58" s="40"/>
      <c r="C58" s="112"/>
      <c r="D58" s="50"/>
      <c r="E58" s="142"/>
      <c r="F58" s="142"/>
      <c r="G58" s="142"/>
      <c r="H58" s="116" t="s">
        <v>81</v>
      </c>
      <c r="I58" s="193" t="s">
        <v>82</v>
      </c>
      <c r="J58" s="193"/>
      <c r="K58" s="193"/>
      <c r="L58" s="193"/>
      <c r="M58" s="193"/>
      <c r="N58" s="193"/>
      <c r="O58" s="194"/>
    </row>
    <row r="59" spans="2:15" ht="18" customHeight="1" x14ac:dyDescent="0.55000000000000004">
      <c r="B59" s="40"/>
      <c r="C59" s="112"/>
      <c r="D59" s="50"/>
      <c r="E59" s="142"/>
      <c r="F59" s="142"/>
      <c r="G59" s="142"/>
      <c r="H59" s="117" t="s">
        <v>81</v>
      </c>
      <c r="I59" s="193" t="s">
        <v>83</v>
      </c>
      <c r="J59" s="193"/>
      <c r="K59" s="193"/>
      <c r="L59" s="193"/>
      <c r="M59" s="193"/>
      <c r="N59" s="193"/>
      <c r="O59" s="194"/>
    </row>
    <row r="60" spans="2:15" ht="18" customHeight="1" x14ac:dyDescent="0.55000000000000004">
      <c r="B60" s="40"/>
      <c r="C60" s="112"/>
      <c r="D60" s="50"/>
      <c r="E60" s="142"/>
      <c r="F60" s="142"/>
      <c r="G60" s="142"/>
      <c r="H60" s="35"/>
      <c r="I60" s="193" t="s">
        <v>198</v>
      </c>
      <c r="J60" s="193"/>
      <c r="K60" s="193"/>
      <c r="L60" s="193"/>
      <c r="M60" s="193"/>
      <c r="N60" s="193"/>
      <c r="O60" s="194"/>
    </row>
    <row r="61" spans="2:15" ht="18" customHeight="1" x14ac:dyDescent="0.55000000000000004">
      <c r="B61" s="40"/>
      <c r="C61" s="112"/>
      <c r="D61" s="50"/>
      <c r="E61" s="142"/>
      <c r="F61" s="142"/>
      <c r="G61" s="142"/>
      <c r="H61" s="117" t="s">
        <v>81</v>
      </c>
      <c r="I61" s="193" t="s">
        <v>84</v>
      </c>
      <c r="J61" s="193"/>
      <c r="K61" s="193"/>
      <c r="L61" s="193"/>
      <c r="M61" s="193"/>
      <c r="N61" s="193"/>
      <c r="O61" s="194"/>
    </row>
    <row r="62" spans="2:15" ht="18" customHeight="1" x14ac:dyDescent="0.55000000000000004">
      <c r="B62" s="40"/>
      <c r="C62" s="112"/>
      <c r="D62" s="50"/>
      <c r="E62" s="142"/>
      <c r="F62" s="142"/>
      <c r="G62" s="142"/>
      <c r="H62" s="117" t="s">
        <v>81</v>
      </c>
      <c r="I62" s="193" t="s">
        <v>85</v>
      </c>
      <c r="J62" s="193"/>
      <c r="K62" s="193"/>
      <c r="L62" s="193"/>
      <c r="M62" s="193"/>
      <c r="N62" s="193"/>
      <c r="O62" s="194"/>
    </row>
    <row r="63" spans="2:15" ht="18" customHeight="1" x14ac:dyDescent="0.55000000000000004">
      <c r="B63" s="40"/>
      <c r="C63" s="112"/>
      <c r="D63" s="50"/>
      <c r="E63" s="142"/>
      <c r="F63" s="142"/>
      <c r="G63" s="142"/>
      <c r="H63" s="35"/>
      <c r="I63" s="193" t="s">
        <v>199</v>
      </c>
      <c r="J63" s="193"/>
      <c r="K63" s="193"/>
      <c r="L63" s="193"/>
      <c r="M63" s="193"/>
      <c r="N63" s="193"/>
      <c r="O63" s="194"/>
    </row>
    <row r="64" spans="2:15" ht="18" customHeight="1" x14ac:dyDescent="0.55000000000000004">
      <c r="B64" s="40"/>
      <c r="C64" s="112"/>
      <c r="D64" s="50"/>
      <c r="E64" s="142"/>
      <c r="F64" s="142"/>
      <c r="G64" s="142"/>
      <c r="H64" s="117" t="s">
        <v>81</v>
      </c>
      <c r="I64" s="193" t="s">
        <v>86</v>
      </c>
      <c r="J64" s="193"/>
      <c r="K64" s="193"/>
      <c r="L64" s="193"/>
      <c r="M64" s="193"/>
      <c r="N64" s="193"/>
      <c r="O64" s="194"/>
    </row>
    <row r="65" spans="2:15" ht="18" customHeight="1" x14ac:dyDescent="0.55000000000000004">
      <c r="B65" s="40"/>
      <c r="C65" s="112"/>
      <c r="D65" s="50"/>
      <c r="E65" s="142"/>
      <c r="F65" s="142"/>
      <c r="G65" s="142"/>
      <c r="H65" s="117" t="s">
        <v>81</v>
      </c>
      <c r="I65" s="193" t="s">
        <v>87</v>
      </c>
      <c r="J65" s="193"/>
      <c r="K65" s="193"/>
      <c r="L65" s="193"/>
      <c r="M65" s="193"/>
      <c r="N65" s="193"/>
      <c r="O65" s="194"/>
    </row>
    <row r="66" spans="2:15" ht="18" customHeight="1" x14ac:dyDescent="0.55000000000000004">
      <c r="B66" s="40"/>
      <c r="C66" s="112"/>
      <c r="D66" s="50"/>
      <c r="E66" s="142"/>
      <c r="F66" s="142"/>
      <c r="G66" s="142"/>
      <c r="H66" s="35"/>
      <c r="I66" s="193" t="s">
        <v>200</v>
      </c>
      <c r="J66" s="193"/>
      <c r="K66" s="193"/>
      <c r="L66" s="193"/>
      <c r="M66" s="193"/>
      <c r="N66" s="193"/>
      <c r="O66" s="194"/>
    </row>
    <row r="67" spans="2:15" ht="18" customHeight="1" x14ac:dyDescent="0.55000000000000004">
      <c r="B67" s="40"/>
      <c r="C67" s="112"/>
      <c r="D67" s="50"/>
      <c r="E67" s="142"/>
      <c r="F67" s="142"/>
      <c r="G67" s="142"/>
      <c r="H67" s="117" t="s">
        <v>81</v>
      </c>
      <c r="I67" s="193" t="s">
        <v>88</v>
      </c>
      <c r="J67" s="193"/>
      <c r="K67" s="193"/>
      <c r="L67" s="193"/>
      <c r="M67" s="193"/>
      <c r="N67" s="193"/>
      <c r="O67" s="194"/>
    </row>
    <row r="68" spans="2:15" ht="18" customHeight="1" x14ac:dyDescent="0.55000000000000004">
      <c r="B68" s="40"/>
      <c r="C68" s="112"/>
      <c r="D68" s="50"/>
      <c r="E68" s="142"/>
      <c r="F68" s="142"/>
      <c r="G68" s="142"/>
      <c r="H68" s="117" t="s">
        <v>81</v>
      </c>
      <c r="I68" s="193" t="s">
        <v>89</v>
      </c>
      <c r="J68" s="193"/>
      <c r="K68" s="193"/>
      <c r="L68" s="193"/>
      <c r="M68" s="193"/>
      <c r="N68" s="193"/>
      <c r="O68" s="194"/>
    </row>
    <row r="69" spans="2:15" ht="18" customHeight="1" x14ac:dyDescent="0.55000000000000004">
      <c r="B69" s="40"/>
      <c r="C69" s="112"/>
      <c r="D69" s="50"/>
      <c r="E69" s="142"/>
      <c r="F69" s="142"/>
      <c r="G69" s="142"/>
      <c r="H69" s="117" t="s">
        <v>81</v>
      </c>
      <c r="I69" s="193" t="s">
        <v>90</v>
      </c>
      <c r="J69" s="193"/>
      <c r="K69" s="193"/>
      <c r="L69" s="193"/>
      <c r="M69" s="193"/>
      <c r="N69" s="193"/>
      <c r="O69" s="194"/>
    </row>
    <row r="70" spans="2:15" ht="18" customHeight="1" x14ac:dyDescent="0.55000000000000004">
      <c r="B70" s="40"/>
      <c r="C70" s="112"/>
      <c r="D70" s="50"/>
      <c r="E70" s="142"/>
      <c r="F70" s="142"/>
      <c r="G70" s="142"/>
      <c r="H70" s="117" t="s">
        <v>81</v>
      </c>
      <c r="I70" s="193" t="s">
        <v>91</v>
      </c>
      <c r="J70" s="193"/>
      <c r="K70" s="193"/>
      <c r="L70" s="193"/>
      <c r="M70" s="193"/>
      <c r="N70" s="193"/>
      <c r="O70" s="194"/>
    </row>
    <row r="71" spans="2:15" ht="18" customHeight="1" x14ac:dyDescent="0.55000000000000004">
      <c r="B71" s="40"/>
      <c r="C71" s="112"/>
      <c r="D71" s="50"/>
      <c r="E71" s="142"/>
      <c r="F71" s="142"/>
      <c r="G71" s="142"/>
      <c r="H71" s="117" t="s">
        <v>81</v>
      </c>
      <c r="I71" s="193" t="s">
        <v>92</v>
      </c>
      <c r="J71" s="193"/>
      <c r="K71" s="193"/>
      <c r="L71" s="193"/>
      <c r="M71" s="193"/>
      <c r="N71" s="193"/>
      <c r="O71" s="194"/>
    </row>
    <row r="72" spans="2:15" ht="18" customHeight="1" x14ac:dyDescent="0.55000000000000004">
      <c r="B72" s="40"/>
      <c r="C72" s="112"/>
      <c r="D72" s="50"/>
      <c r="E72" s="142"/>
      <c r="F72" s="142"/>
      <c r="G72" s="142"/>
      <c r="H72" s="117" t="s">
        <v>81</v>
      </c>
      <c r="I72" s="233" t="s">
        <v>93</v>
      </c>
      <c r="J72" s="233"/>
      <c r="K72" s="233"/>
      <c r="L72" s="233"/>
      <c r="M72" s="233"/>
      <c r="N72" s="233"/>
      <c r="O72" s="234"/>
    </row>
    <row r="73" spans="2:15" ht="18" customHeight="1" x14ac:dyDescent="0.55000000000000004">
      <c r="B73" s="40"/>
      <c r="C73" s="112"/>
      <c r="D73" s="50"/>
      <c r="E73" s="142"/>
      <c r="F73" s="142"/>
      <c r="G73" s="142"/>
      <c r="H73" s="117" t="s">
        <v>81</v>
      </c>
      <c r="I73" s="193" t="s">
        <v>94</v>
      </c>
      <c r="J73" s="193"/>
      <c r="K73" s="193"/>
      <c r="L73" s="193"/>
      <c r="M73" s="193"/>
      <c r="N73" s="193"/>
      <c r="O73" s="194"/>
    </row>
    <row r="74" spans="2:15" ht="18" customHeight="1" x14ac:dyDescent="0.55000000000000004">
      <c r="B74" s="40"/>
      <c r="C74" s="112"/>
      <c r="D74" s="50"/>
      <c r="E74" s="142"/>
      <c r="F74" s="142"/>
      <c r="G74" s="142"/>
      <c r="H74" s="117" t="s">
        <v>81</v>
      </c>
      <c r="I74" s="193" t="s">
        <v>95</v>
      </c>
      <c r="J74" s="193"/>
      <c r="K74" s="193"/>
      <c r="L74" s="193"/>
      <c r="M74" s="193"/>
      <c r="N74" s="193"/>
      <c r="O74" s="194"/>
    </row>
    <row r="75" spans="2:15" ht="18" customHeight="1" x14ac:dyDescent="0.55000000000000004">
      <c r="B75" s="40"/>
      <c r="C75" s="112"/>
      <c r="D75" s="50"/>
      <c r="E75" s="142"/>
      <c r="F75" s="142"/>
      <c r="G75" s="142"/>
      <c r="H75" s="117" t="s">
        <v>81</v>
      </c>
      <c r="I75" s="193" t="s">
        <v>96</v>
      </c>
      <c r="J75" s="193"/>
      <c r="K75" s="193"/>
      <c r="L75" s="193"/>
      <c r="M75" s="193"/>
      <c r="N75" s="193"/>
      <c r="O75" s="194"/>
    </row>
    <row r="76" spans="2:15" ht="18" customHeight="1" x14ac:dyDescent="0.55000000000000004">
      <c r="B76" s="40"/>
      <c r="C76" s="112"/>
      <c r="D76" s="50"/>
      <c r="E76" s="142"/>
      <c r="F76" s="142"/>
      <c r="G76" s="142"/>
      <c r="H76" s="117" t="s">
        <v>81</v>
      </c>
      <c r="I76" s="193" t="s">
        <v>97</v>
      </c>
      <c r="J76" s="193"/>
      <c r="K76" s="193"/>
      <c r="L76" s="193"/>
      <c r="M76" s="193"/>
      <c r="N76" s="193"/>
      <c r="O76" s="194"/>
    </row>
    <row r="77" spans="2:15" ht="18" customHeight="1" x14ac:dyDescent="0.55000000000000004">
      <c r="B77" s="40"/>
      <c r="C77" s="112"/>
      <c r="D77" s="50"/>
      <c r="E77" s="142"/>
      <c r="F77" s="142"/>
      <c r="G77" s="142"/>
      <c r="H77" s="117" t="s">
        <v>81</v>
      </c>
      <c r="I77" s="233" t="s">
        <v>98</v>
      </c>
      <c r="J77" s="233"/>
      <c r="K77" s="233"/>
      <c r="L77" s="233"/>
      <c r="M77" s="233"/>
      <c r="N77" s="233"/>
      <c r="O77" s="234"/>
    </row>
    <row r="78" spans="2:15" ht="18" customHeight="1" x14ac:dyDescent="0.55000000000000004">
      <c r="B78" s="40"/>
      <c r="C78" s="112"/>
      <c r="D78" s="50"/>
      <c r="E78" s="142"/>
      <c r="F78" s="142"/>
      <c r="G78" s="142"/>
      <c r="H78" s="20"/>
      <c r="I78" s="193" t="s">
        <v>99</v>
      </c>
      <c r="J78" s="193"/>
      <c r="K78" s="193"/>
      <c r="L78" s="193"/>
      <c r="M78" s="193"/>
      <c r="N78" s="193"/>
      <c r="O78" s="194"/>
    </row>
    <row r="79" spans="2:15" ht="18" customHeight="1" x14ac:dyDescent="0.55000000000000004">
      <c r="B79" s="40"/>
      <c r="C79" s="112"/>
      <c r="D79" s="50"/>
      <c r="E79" s="142"/>
      <c r="F79" s="142"/>
      <c r="G79" s="142"/>
      <c r="H79" s="20"/>
      <c r="I79" s="193" t="s">
        <v>100</v>
      </c>
      <c r="J79" s="193"/>
      <c r="K79" s="193"/>
      <c r="L79" s="193"/>
      <c r="M79" s="193"/>
      <c r="N79" s="193"/>
      <c r="O79" s="194"/>
    </row>
    <row r="80" spans="2:15" ht="18" customHeight="1" x14ac:dyDescent="0.55000000000000004">
      <c r="B80" s="40"/>
      <c r="C80" s="112"/>
      <c r="D80" s="50"/>
      <c r="E80" s="142"/>
      <c r="F80" s="142"/>
      <c r="G80" s="142"/>
      <c r="H80" s="20"/>
      <c r="I80" s="193" t="s">
        <v>101</v>
      </c>
      <c r="J80" s="193"/>
      <c r="K80" s="193"/>
      <c r="L80" s="193"/>
      <c r="M80" s="193"/>
      <c r="N80" s="193"/>
      <c r="O80" s="194"/>
    </row>
    <row r="81" spans="2:15" ht="18" customHeight="1" x14ac:dyDescent="0.55000000000000004">
      <c r="B81" s="40"/>
      <c r="C81" s="112"/>
      <c r="D81" s="50"/>
      <c r="E81" s="142"/>
      <c r="F81" s="142"/>
      <c r="G81" s="142"/>
      <c r="H81" s="20"/>
      <c r="I81" s="193" t="s">
        <v>102</v>
      </c>
      <c r="J81" s="193"/>
      <c r="K81" s="193"/>
      <c r="L81" s="193"/>
      <c r="M81" s="193"/>
      <c r="N81" s="193"/>
      <c r="O81" s="194"/>
    </row>
    <row r="82" spans="2:15" ht="18" customHeight="1" x14ac:dyDescent="0.55000000000000004">
      <c r="B82" s="40"/>
      <c r="C82" s="112"/>
      <c r="D82" s="50"/>
      <c r="E82" s="142"/>
      <c r="F82" s="142"/>
      <c r="G82" s="142"/>
      <c r="H82" s="20"/>
      <c r="I82" s="193" t="s">
        <v>103</v>
      </c>
      <c r="J82" s="193"/>
      <c r="K82" s="193"/>
      <c r="L82" s="193"/>
      <c r="M82" s="193"/>
      <c r="N82" s="193"/>
      <c r="O82" s="194"/>
    </row>
    <row r="83" spans="2:15" ht="18" customHeight="1" x14ac:dyDescent="0.55000000000000004">
      <c r="B83" s="40"/>
      <c r="C83" s="112"/>
      <c r="D83" s="50"/>
      <c r="E83" s="142"/>
      <c r="F83" s="142"/>
      <c r="G83" s="142"/>
      <c r="H83" s="20"/>
      <c r="I83" s="193" t="s">
        <v>104</v>
      </c>
      <c r="J83" s="193"/>
      <c r="K83" s="193"/>
      <c r="L83" s="193"/>
      <c r="M83" s="193"/>
      <c r="N83" s="193"/>
      <c r="O83" s="194"/>
    </row>
    <row r="84" spans="2:15" ht="50" customHeight="1" x14ac:dyDescent="0.55000000000000004">
      <c r="B84" s="40"/>
      <c r="C84" s="112"/>
      <c r="D84" s="11"/>
      <c r="E84" s="142"/>
      <c r="F84" s="142"/>
      <c r="G84" s="142"/>
      <c r="H84" s="20"/>
      <c r="I84" s="218" t="s">
        <v>54</v>
      </c>
      <c r="J84" s="218"/>
      <c r="K84" s="301"/>
      <c r="L84" s="219"/>
      <c r="M84" s="220"/>
      <c r="N84" s="220"/>
      <c r="O84" s="221"/>
    </row>
    <row r="85" spans="2:15" ht="18" customHeight="1" x14ac:dyDescent="0.55000000000000004">
      <c r="B85" s="40"/>
      <c r="C85" s="46"/>
      <c r="D85" s="27" t="s">
        <v>105</v>
      </c>
      <c r="E85" s="222" t="s">
        <v>106</v>
      </c>
      <c r="F85" s="222"/>
      <c r="G85" s="222"/>
      <c r="H85" s="31"/>
      <c r="I85" s="223" t="s">
        <v>107</v>
      </c>
      <c r="J85" s="224"/>
      <c r="K85" s="224"/>
      <c r="L85" s="224"/>
      <c r="M85" s="224"/>
      <c r="N85" s="224"/>
      <c r="O85" s="225"/>
    </row>
    <row r="86" spans="2:15" ht="18" customHeight="1" x14ac:dyDescent="0.55000000000000004">
      <c r="B86" s="28"/>
      <c r="C86" s="46"/>
      <c r="D86" s="11"/>
      <c r="E86" s="142"/>
      <c r="F86" s="142"/>
      <c r="G86" s="142"/>
      <c r="H86" s="29"/>
      <c r="I86" s="226" t="s">
        <v>108</v>
      </c>
      <c r="J86" s="227"/>
      <c r="K86" s="227"/>
      <c r="L86" s="227"/>
      <c r="M86" s="227"/>
      <c r="N86" s="227"/>
      <c r="O86" s="228"/>
    </row>
    <row r="87" spans="2:15" ht="18" customHeight="1" x14ac:dyDescent="0.55000000000000004">
      <c r="B87" s="28"/>
      <c r="C87" s="46"/>
      <c r="D87" s="11"/>
      <c r="E87" s="142"/>
      <c r="F87" s="142"/>
      <c r="G87" s="142"/>
      <c r="H87" s="29"/>
      <c r="I87" s="229" t="s">
        <v>109</v>
      </c>
      <c r="J87" s="230"/>
      <c r="K87" s="230"/>
      <c r="L87" s="230"/>
      <c r="M87" s="230"/>
      <c r="N87" s="230"/>
      <c r="O87" s="231"/>
    </row>
    <row r="88" spans="2:15" ht="18" customHeight="1" x14ac:dyDescent="0.55000000000000004">
      <c r="B88" s="28"/>
      <c r="C88" s="46"/>
      <c r="D88" s="11"/>
      <c r="E88" s="142"/>
      <c r="F88" s="142"/>
      <c r="G88" s="142"/>
      <c r="H88" s="29"/>
      <c r="I88" s="229" t="s">
        <v>110</v>
      </c>
      <c r="J88" s="230"/>
      <c r="K88" s="230"/>
      <c r="L88" s="230"/>
      <c r="M88" s="230"/>
      <c r="N88" s="230"/>
      <c r="O88" s="231"/>
    </row>
    <row r="89" spans="2:15" ht="18" customHeight="1" x14ac:dyDescent="0.55000000000000004">
      <c r="B89" s="28"/>
      <c r="C89" s="46"/>
      <c r="D89" s="11"/>
      <c r="E89" s="142"/>
      <c r="F89" s="142"/>
      <c r="G89" s="142"/>
      <c r="H89" s="29"/>
      <c r="I89" s="229" t="s">
        <v>201</v>
      </c>
      <c r="J89" s="230"/>
      <c r="K89" s="230"/>
      <c r="L89" s="230"/>
      <c r="M89" s="230"/>
      <c r="N89" s="230"/>
      <c r="O89" s="231"/>
    </row>
    <row r="90" spans="2:15" ht="18" customHeight="1" x14ac:dyDescent="0.55000000000000004">
      <c r="B90" s="28"/>
      <c r="C90" s="46"/>
      <c r="D90" s="11"/>
      <c r="E90" s="142"/>
      <c r="F90" s="142"/>
      <c r="G90" s="142"/>
      <c r="H90" s="29"/>
      <c r="I90" s="226" t="s">
        <v>202</v>
      </c>
      <c r="J90" s="227"/>
      <c r="K90" s="227"/>
      <c r="L90" s="227"/>
      <c r="M90" s="227"/>
      <c r="N90" s="227"/>
      <c r="O90" s="228"/>
    </row>
    <row r="91" spans="2:15" ht="18" customHeight="1" x14ac:dyDescent="0.55000000000000004">
      <c r="B91" s="28"/>
      <c r="C91" s="46"/>
      <c r="D91" s="11"/>
      <c r="E91" s="142"/>
      <c r="F91" s="142"/>
      <c r="G91" s="142"/>
      <c r="H91" s="29"/>
      <c r="I91" s="229" t="s">
        <v>111</v>
      </c>
      <c r="J91" s="230"/>
      <c r="K91" s="230"/>
      <c r="L91" s="230"/>
      <c r="M91" s="230"/>
      <c r="N91" s="230"/>
      <c r="O91" s="231"/>
    </row>
    <row r="92" spans="2:15" ht="18" customHeight="1" x14ac:dyDescent="0.55000000000000004">
      <c r="B92" s="28"/>
      <c r="C92" s="46"/>
      <c r="D92" s="11"/>
      <c r="E92" s="142"/>
      <c r="F92" s="142"/>
      <c r="G92" s="142"/>
      <c r="H92" s="29"/>
      <c r="I92" s="226" t="s">
        <v>112</v>
      </c>
      <c r="J92" s="227"/>
      <c r="K92" s="227"/>
      <c r="L92" s="227"/>
      <c r="M92" s="227"/>
      <c r="N92" s="227"/>
      <c r="O92" s="228"/>
    </row>
    <row r="93" spans="2:15" ht="18" customHeight="1" x14ac:dyDescent="0.55000000000000004">
      <c r="B93" s="28"/>
      <c r="C93" s="46"/>
      <c r="D93" s="11"/>
      <c r="E93" s="142"/>
      <c r="F93" s="142"/>
      <c r="G93" s="142"/>
      <c r="H93" s="29"/>
      <c r="I93" s="229" t="s">
        <v>113</v>
      </c>
      <c r="J93" s="230"/>
      <c r="K93" s="230"/>
      <c r="L93" s="230"/>
      <c r="M93" s="230"/>
      <c r="N93" s="230"/>
      <c r="O93" s="231"/>
    </row>
    <row r="94" spans="2:15" ht="18" customHeight="1" x14ac:dyDescent="0.55000000000000004">
      <c r="B94" s="28"/>
      <c r="C94" s="46"/>
      <c r="D94" s="11"/>
      <c r="E94" s="142"/>
      <c r="F94" s="142"/>
      <c r="G94" s="142"/>
      <c r="H94" s="29"/>
      <c r="I94" s="287" t="s">
        <v>114</v>
      </c>
      <c r="J94" s="288"/>
      <c r="K94" s="288"/>
      <c r="L94" s="288"/>
      <c r="M94" s="288"/>
      <c r="N94" s="288"/>
      <c r="O94" s="289"/>
    </row>
    <row r="95" spans="2:15" ht="18" customHeight="1" x14ac:dyDescent="0.55000000000000004">
      <c r="B95" s="28"/>
      <c r="C95" s="46"/>
      <c r="D95" s="11"/>
      <c r="E95" s="142"/>
      <c r="F95" s="142"/>
      <c r="G95" s="142"/>
      <c r="H95" s="117" t="s">
        <v>81</v>
      </c>
      <c r="I95" s="229" t="s">
        <v>115</v>
      </c>
      <c r="J95" s="230"/>
      <c r="K95" s="230"/>
      <c r="L95" s="230"/>
      <c r="M95" s="230"/>
      <c r="N95" s="230"/>
      <c r="O95" s="231"/>
    </row>
    <row r="96" spans="2:15" ht="18" customHeight="1" x14ac:dyDescent="0.55000000000000004">
      <c r="B96" s="28"/>
      <c r="C96" s="46"/>
      <c r="D96" s="11"/>
      <c r="E96" s="142"/>
      <c r="F96" s="142"/>
      <c r="G96" s="142"/>
      <c r="H96" s="29"/>
      <c r="I96" s="236" t="s">
        <v>203</v>
      </c>
      <c r="J96" s="237"/>
      <c r="K96" s="237"/>
      <c r="L96" s="237"/>
      <c r="M96" s="237"/>
      <c r="N96" s="237"/>
      <c r="O96" s="238"/>
    </row>
    <row r="97" spans="2:15" ht="18" customHeight="1" x14ac:dyDescent="0.55000000000000004">
      <c r="B97" s="28"/>
      <c r="C97" s="46"/>
      <c r="D97" s="11"/>
      <c r="E97" s="142"/>
      <c r="F97" s="142"/>
      <c r="G97" s="142"/>
      <c r="H97" s="117" t="s">
        <v>81</v>
      </c>
      <c r="I97" s="226" t="s">
        <v>116</v>
      </c>
      <c r="J97" s="227"/>
      <c r="K97" s="227"/>
      <c r="L97" s="227"/>
      <c r="M97" s="227"/>
      <c r="N97" s="227"/>
      <c r="O97" s="228"/>
    </row>
    <row r="98" spans="2:15" ht="18" customHeight="1" x14ac:dyDescent="0.55000000000000004">
      <c r="B98" s="28"/>
      <c r="C98" s="46"/>
      <c r="D98" s="11"/>
      <c r="E98" s="142"/>
      <c r="F98" s="142"/>
      <c r="G98" s="142"/>
      <c r="H98" s="117" t="s">
        <v>81</v>
      </c>
      <c r="I98" s="229" t="s">
        <v>117</v>
      </c>
      <c r="J98" s="230"/>
      <c r="K98" s="230"/>
      <c r="L98" s="230"/>
      <c r="M98" s="230"/>
      <c r="N98" s="230"/>
      <c r="O98" s="231"/>
    </row>
    <row r="99" spans="2:15" ht="18" customHeight="1" x14ac:dyDescent="0.55000000000000004">
      <c r="B99" s="28"/>
      <c r="C99" s="46"/>
      <c r="D99" s="11"/>
      <c r="E99" s="142"/>
      <c r="F99" s="142"/>
      <c r="G99" s="142"/>
      <c r="H99" s="29"/>
      <c r="I99" s="226" t="s">
        <v>118</v>
      </c>
      <c r="J99" s="227"/>
      <c r="K99" s="227"/>
      <c r="L99" s="227"/>
      <c r="M99" s="227"/>
      <c r="N99" s="227"/>
      <c r="O99" s="228"/>
    </row>
    <row r="100" spans="2:15" ht="18" customHeight="1" x14ac:dyDescent="0.55000000000000004">
      <c r="B100" s="28"/>
      <c r="C100" s="46"/>
      <c r="D100" s="11"/>
      <c r="E100" s="142"/>
      <c r="F100" s="142"/>
      <c r="G100" s="142"/>
      <c r="H100" s="29"/>
      <c r="I100" s="226" t="s">
        <v>119</v>
      </c>
      <c r="J100" s="227"/>
      <c r="K100" s="227"/>
      <c r="L100" s="227"/>
      <c r="M100" s="227"/>
      <c r="N100" s="227"/>
      <c r="O100" s="228"/>
    </row>
    <row r="101" spans="2:15" ht="18" customHeight="1" x14ac:dyDescent="0.55000000000000004">
      <c r="B101" s="28"/>
      <c r="C101" s="46"/>
      <c r="D101" s="11"/>
      <c r="E101" s="142"/>
      <c r="F101" s="142"/>
      <c r="G101" s="142"/>
      <c r="H101" s="29"/>
      <c r="I101" s="232" t="s">
        <v>120</v>
      </c>
      <c r="J101" s="233"/>
      <c r="K101" s="233"/>
      <c r="L101" s="233"/>
      <c r="M101" s="233"/>
      <c r="N101" s="233"/>
      <c r="O101" s="234"/>
    </row>
    <row r="102" spans="2:15" ht="18" customHeight="1" x14ac:dyDescent="0.55000000000000004">
      <c r="B102" s="28"/>
      <c r="C102" s="46"/>
      <c r="D102" s="11"/>
      <c r="E102" s="142"/>
      <c r="F102" s="142"/>
      <c r="G102" s="142"/>
      <c r="H102" s="29"/>
      <c r="I102" s="290" t="s">
        <v>121</v>
      </c>
      <c r="J102" s="193"/>
      <c r="K102" s="193"/>
      <c r="L102" s="193"/>
      <c r="M102" s="193"/>
      <c r="N102" s="193"/>
      <c r="O102" s="194"/>
    </row>
    <row r="103" spans="2:15" ht="18" customHeight="1" x14ac:dyDescent="0.55000000000000004">
      <c r="B103" s="28"/>
      <c r="C103" s="46"/>
      <c r="D103" s="11"/>
      <c r="E103" s="142"/>
      <c r="F103" s="142"/>
      <c r="G103" s="142"/>
      <c r="H103" s="29"/>
      <c r="I103" s="290" t="s">
        <v>122</v>
      </c>
      <c r="J103" s="193"/>
      <c r="K103" s="193"/>
      <c r="L103" s="193"/>
      <c r="M103" s="193"/>
      <c r="N103" s="193"/>
      <c r="O103" s="194"/>
    </row>
    <row r="104" spans="2:15" ht="18" customHeight="1" x14ac:dyDescent="0.55000000000000004">
      <c r="B104" s="28"/>
      <c r="C104" s="46"/>
      <c r="D104" s="11"/>
      <c r="E104" s="142"/>
      <c r="F104" s="142"/>
      <c r="G104" s="142"/>
      <c r="H104" s="29"/>
      <c r="I104" s="232" t="s">
        <v>123</v>
      </c>
      <c r="J104" s="233"/>
      <c r="K104" s="233"/>
      <c r="L104" s="233"/>
      <c r="M104" s="233"/>
      <c r="N104" s="233"/>
      <c r="O104" s="234"/>
    </row>
    <row r="105" spans="2:15" ht="18" customHeight="1" x14ac:dyDescent="0.55000000000000004">
      <c r="B105" s="28"/>
      <c r="C105" s="46"/>
      <c r="D105" s="11"/>
      <c r="E105" s="142"/>
      <c r="F105" s="142"/>
      <c r="G105" s="142"/>
      <c r="H105" s="30"/>
      <c r="I105" s="232" t="s">
        <v>124</v>
      </c>
      <c r="J105" s="233"/>
      <c r="K105" s="233"/>
      <c r="L105" s="233"/>
      <c r="M105" s="233"/>
      <c r="N105" s="233"/>
      <c r="O105" s="234"/>
    </row>
    <row r="106" spans="2:15" ht="50" customHeight="1" x14ac:dyDescent="0.55000000000000004">
      <c r="B106" s="28"/>
      <c r="C106" s="46"/>
      <c r="D106" s="26"/>
      <c r="E106" s="190"/>
      <c r="F106" s="190"/>
      <c r="G106" s="190"/>
      <c r="H106" s="32"/>
      <c r="I106" s="235" t="s">
        <v>125</v>
      </c>
      <c r="J106" s="199"/>
      <c r="K106" s="200"/>
      <c r="L106" s="201"/>
      <c r="M106" s="202"/>
      <c r="N106" s="202"/>
      <c r="O106" s="203"/>
    </row>
    <row r="107" spans="2:15" ht="18" customHeight="1" x14ac:dyDescent="0.55000000000000004">
      <c r="B107" s="28"/>
      <c r="C107" s="46"/>
      <c r="D107" s="27" t="s">
        <v>126</v>
      </c>
      <c r="E107" s="222" t="s">
        <v>127</v>
      </c>
      <c r="F107" s="222"/>
      <c r="G107" s="222"/>
      <c r="H107" s="31"/>
      <c r="I107" s="223" t="s">
        <v>107</v>
      </c>
      <c r="J107" s="224"/>
      <c r="K107" s="224"/>
      <c r="L107" s="224"/>
      <c r="M107" s="224"/>
      <c r="N107" s="224"/>
      <c r="O107" s="225"/>
    </row>
    <row r="108" spans="2:15" ht="18" customHeight="1" x14ac:dyDescent="0.55000000000000004">
      <c r="B108" s="28"/>
      <c r="C108" s="46"/>
      <c r="D108" s="11"/>
      <c r="E108" s="142"/>
      <c r="F108" s="142"/>
      <c r="G108" s="142"/>
      <c r="H108" s="29"/>
      <c r="I108" s="226" t="s">
        <v>108</v>
      </c>
      <c r="J108" s="227"/>
      <c r="K108" s="227"/>
      <c r="L108" s="227"/>
      <c r="M108" s="227"/>
      <c r="N108" s="227"/>
      <c r="O108" s="228"/>
    </row>
    <row r="109" spans="2:15" ht="18" customHeight="1" x14ac:dyDescent="0.55000000000000004">
      <c r="B109" s="28"/>
      <c r="C109" s="46"/>
      <c r="D109" s="11"/>
      <c r="E109" s="142"/>
      <c r="F109" s="142"/>
      <c r="G109" s="142"/>
      <c r="H109" s="29"/>
      <c r="I109" s="229" t="s">
        <v>109</v>
      </c>
      <c r="J109" s="230"/>
      <c r="K109" s="230"/>
      <c r="L109" s="230"/>
      <c r="M109" s="230"/>
      <c r="N109" s="230"/>
      <c r="O109" s="231"/>
    </row>
    <row r="110" spans="2:15" ht="18" customHeight="1" x14ac:dyDescent="0.55000000000000004">
      <c r="B110" s="28"/>
      <c r="C110" s="46"/>
      <c r="D110" s="11"/>
      <c r="E110" s="142"/>
      <c r="F110" s="142"/>
      <c r="G110" s="142"/>
      <c r="H110" s="29"/>
      <c r="I110" s="229" t="s">
        <v>110</v>
      </c>
      <c r="J110" s="230"/>
      <c r="K110" s="230"/>
      <c r="L110" s="230"/>
      <c r="M110" s="230"/>
      <c r="N110" s="230"/>
      <c r="O110" s="231"/>
    </row>
    <row r="111" spans="2:15" ht="18" customHeight="1" x14ac:dyDescent="0.55000000000000004">
      <c r="B111" s="28"/>
      <c r="C111" s="46"/>
      <c r="D111" s="11"/>
      <c r="E111" s="142"/>
      <c r="F111" s="142"/>
      <c r="G111" s="142"/>
      <c r="H111" s="29"/>
      <c r="I111" s="229" t="s">
        <v>204</v>
      </c>
      <c r="J111" s="230"/>
      <c r="K111" s="230"/>
      <c r="L111" s="230"/>
      <c r="M111" s="230"/>
      <c r="N111" s="230"/>
      <c r="O111" s="231"/>
    </row>
    <row r="112" spans="2:15" ht="18" customHeight="1" x14ac:dyDescent="0.55000000000000004">
      <c r="B112" s="28"/>
      <c r="C112" s="46"/>
      <c r="D112" s="11"/>
      <c r="E112" s="142"/>
      <c r="F112" s="142"/>
      <c r="G112" s="142"/>
      <c r="H112" s="29"/>
      <c r="I112" s="226" t="s">
        <v>202</v>
      </c>
      <c r="J112" s="227"/>
      <c r="K112" s="227"/>
      <c r="L112" s="227"/>
      <c r="M112" s="227"/>
      <c r="N112" s="227"/>
      <c r="O112" s="228"/>
    </row>
    <row r="113" spans="1:15" ht="18" customHeight="1" x14ac:dyDescent="0.55000000000000004">
      <c r="B113" s="28"/>
      <c r="C113" s="46"/>
      <c r="D113" s="11"/>
      <c r="E113" s="142"/>
      <c r="F113" s="142"/>
      <c r="G113" s="142"/>
      <c r="H113" s="29"/>
      <c r="I113" s="229" t="s">
        <v>111</v>
      </c>
      <c r="J113" s="230"/>
      <c r="K113" s="230"/>
      <c r="L113" s="230"/>
      <c r="M113" s="230"/>
      <c r="N113" s="230"/>
      <c r="O113" s="231"/>
    </row>
    <row r="114" spans="1:15" ht="18" customHeight="1" x14ac:dyDescent="0.55000000000000004">
      <c r="B114" s="28"/>
      <c r="C114" s="46"/>
      <c r="D114" s="11"/>
      <c r="E114" s="142"/>
      <c r="F114" s="142"/>
      <c r="G114" s="142"/>
      <c r="H114" s="29"/>
      <c r="I114" s="226" t="s">
        <v>112</v>
      </c>
      <c r="J114" s="227"/>
      <c r="K114" s="227"/>
      <c r="L114" s="227"/>
      <c r="M114" s="227"/>
      <c r="N114" s="227"/>
      <c r="O114" s="228"/>
    </row>
    <row r="115" spans="1:15" ht="18" customHeight="1" x14ac:dyDescent="0.55000000000000004">
      <c r="B115" s="28"/>
      <c r="C115" s="46"/>
      <c r="D115" s="11"/>
      <c r="E115" s="142"/>
      <c r="F115" s="142"/>
      <c r="G115" s="142"/>
      <c r="H115" s="29"/>
      <c r="I115" s="229" t="s">
        <v>113</v>
      </c>
      <c r="J115" s="230"/>
      <c r="K115" s="230"/>
      <c r="L115" s="230"/>
      <c r="M115" s="230"/>
      <c r="N115" s="230"/>
      <c r="O115" s="231"/>
    </row>
    <row r="116" spans="1:15" ht="18" customHeight="1" x14ac:dyDescent="0.55000000000000004">
      <c r="B116" s="28"/>
      <c r="C116" s="46"/>
      <c r="D116" s="11"/>
      <c r="E116" s="142"/>
      <c r="F116" s="142"/>
      <c r="G116" s="142"/>
      <c r="H116" s="29"/>
      <c r="I116" s="287" t="s">
        <v>114</v>
      </c>
      <c r="J116" s="288"/>
      <c r="K116" s="288"/>
      <c r="L116" s="288"/>
      <c r="M116" s="288"/>
      <c r="N116" s="288"/>
      <c r="O116" s="289"/>
    </row>
    <row r="117" spans="1:15" ht="18" customHeight="1" x14ac:dyDescent="0.55000000000000004">
      <c r="B117" s="28"/>
      <c r="C117" s="46"/>
      <c r="D117" s="11"/>
      <c r="E117" s="142"/>
      <c r="F117" s="142"/>
      <c r="G117" s="142"/>
      <c r="H117" s="117" t="s">
        <v>81</v>
      </c>
      <c r="I117" s="229" t="s">
        <v>115</v>
      </c>
      <c r="J117" s="230"/>
      <c r="K117" s="230"/>
      <c r="L117" s="230"/>
      <c r="M117" s="230"/>
      <c r="N117" s="230"/>
      <c r="O117" s="231"/>
    </row>
    <row r="118" spans="1:15" ht="18" customHeight="1" x14ac:dyDescent="0.55000000000000004">
      <c r="B118" s="28"/>
      <c r="C118" s="46"/>
      <c r="D118" s="11"/>
      <c r="E118" s="142"/>
      <c r="F118" s="142"/>
      <c r="G118" s="142"/>
      <c r="H118" s="29"/>
      <c r="I118" s="236" t="s">
        <v>203</v>
      </c>
      <c r="J118" s="237"/>
      <c r="K118" s="237"/>
      <c r="L118" s="237"/>
      <c r="M118" s="237"/>
      <c r="N118" s="237"/>
      <c r="O118" s="238"/>
    </row>
    <row r="119" spans="1:15" ht="18" customHeight="1" x14ac:dyDescent="0.55000000000000004">
      <c r="B119" s="28"/>
      <c r="C119" s="46"/>
      <c r="D119" s="11"/>
      <c r="E119" s="142"/>
      <c r="F119" s="142"/>
      <c r="G119" s="142"/>
      <c r="H119" s="117" t="s">
        <v>81</v>
      </c>
      <c r="I119" s="226" t="s">
        <v>116</v>
      </c>
      <c r="J119" s="227"/>
      <c r="K119" s="227"/>
      <c r="L119" s="227"/>
      <c r="M119" s="227"/>
      <c r="N119" s="227"/>
      <c r="O119" s="228"/>
    </row>
    <row r="120" spans="1:15" ht="18" customHeight="1" x14ac:dyDescent="0.55000000000000004">
      <c r="B120" s="28"/>
      <c r="C120" s="46"/>
      <c r="D120" s="11"/>
      <c r="E120" s="142"/>
      <c r="F120" s="142"/>
      <c r="G120" s="142"/>
      <c r="H120" s="117" t="s">
        <v>81</v>
      </c>
      <c r="I120" s="229" t="s">
        <v>117</v>
      </c>
      <c r="J120" s="230"/>
      <c r="K120" s="230"/>
      <c r="L120" s="230"/>
      <c r="M120" s="230"/>
      <c r="N120" s="230"/>
      <c r="O120" s="231"/>
    </row>
    <row r="121" spans="1:15" ht="18" customHeight="1" x14ac:dyDescent="0.55000000000000004">
      <c r="B121" s="28"/>
      <c r="C121" s="46"/>
      <c r="D121" s="11"/>
      <c r="E121" s="142"/>
      <c r="F121" s="142"/>
      <c r="G121" s="142"/>
      <c r="H121" s="29"/>
      <c r="I121" s="226" t="s">
        <v>118</v>
      </c>
      <c r="J121" s="227"/>
      <c r="K121" s="227"/>
      <c r="L121" s="227"/>
      <c r="M121" s="227"/>
      <c r="N121" s="227"/>
      <c r="O121" s="228"/>
    </row>
    <row r="122" spans="1:15" ht="18" customHeight="1" x14ac:dyDescent="0.55000000000000004">
      <c r="B122" s="28"/>
      <c r="C122" s="46"/>
      <c r="D122" s="11"/>
      <c r="E122" s="142"/>
      <c r="F122" s="142"/>
      <c r="G122" s="142"/>
      <c r="H122" s="29"/>
      <c r="I122" s="226" t="s">
        <v>119</v>
      </c>
      <c r="J122" s="227"/>
      <c r="K122" s="227"/>
      <c r="L122" s="227"/>
      <c r="M122" s="227"/>
      <c r="N122" s="227"/>
      <c r="O122" s="228"/>
    </row>
    <row r="123" spans="1:15" ht="18" customHeight="1" x14ac:dyDescent="0.55000000000000004">
      <c r="B123" s="28"/>
      <c r="C123" s="46"/>
      <c r="D123" s="11"/>
      <c r="E123" s="142"/>
      <c r="F123" s="142"/>
      <c r="G123" s="142"/>
      <c r="H123" s="29"/>
      <c r="I123" s="232" t="s">
        <v>128</v>
      </c>
      <c r="J123" s="233"/>
      <c r="K123" s="233"/>
      <c r="L123" s="233"/>
      <c r="M123" s="233"/>
      <c r="N123" s="233"/>
      <c r="O123" s="234"/>
    </row>
    <row r="124" spans="1:15" ht="18" customHeight="1" x14ac:dyDescent="0.55000000000000004">
      <c r="B124" s="28"/>
      <c r="C124" s="46"/>
      <c r="D124" s="11"/>
      <c r="E124" s="142"/>
      <c r="F124" s="142"/>
      <c r="G124" s="142"/>
      <c r="H124" s="29"/>
      <c r="I124" s="290" t="s">
        <v>121</v>
      </c>
      <c r="J124" s="193"/>
      <c r="K124" s="193"/>
      <c r="L124" s="193"/>
      <c r="M124" s="193"/>
      <c r="N124" s="193"/>
      <c r="O124" s="194"/>
    </row>
    <row r="125" spans="1:15" ht="18" customHeight="1" x14ac:dyDescent="0.55000000000000004">
      <c r="B125" s="28"/>
      <c r="C125" s="46"/>
      <c r="D125" s="11"/>
      <c r="E125" s="142"/>
      <c r="F125" s="142"/>
      <c r="G125" s="142"/>
      <c r="H125" s="29"/>
      <c r="I125" s="290" t="s">
        <v>122</v>
      </c>
      <c r="J125" s="193"/>
      <c r="K125" s="193"/>
      <c r="L125" s="193"/>
      <c r="M125" s="193"/>
      <c r="N125" s="193"/>
      <c r="O125" s="194"/>
    </row>
    <row r="126" spans="1:15" ht="18" customHeight="1" x14ac:dyDescent="0.55000000000000004">
      <c r="B126" s="28"/>
      <c r="C126" s="46"/>
      <c r="D126" s="11"/>
      <c r="E126" s="142"/>
      <c r="F126" s="142"/>
      <c r="G126" s="142"/>
      <c r="H126" s="29"/>
      <c r="I126" s="232" t="s">
        <v>123</v>
      </c>
      <c r="J126" s="233"/>
      <c r="K126" s="233"/>
      <c r="L126" s="233"/>
      <c r="M126" s="233"/>
      <c r="N126" s="233"/>
      <c r="O126" s="234"/>
    </row>
    <row r="127" spans="1:15" ht="18" customHeight="1" x14ac:dyDescent="0.55000000000000004">
      <c r="B127" s="28"/>
      <c r="C127" s="46"/>
      <c r="D127" s="11"/>
      <c r="E127" s="142"/>
      <c r="F127" s="142"/>
      <c r="G127" s="142"/>
      <c r="H127" s="29"/>
      <c r="I127" s="232" t="s">
        <v>124</v>
      </c>
      <c r="J127" s="233"/>
      <c r="K127" s="233"/>
      <c r="L127" s="233"/>
      <c r="M127" s="233"/>
      <c r="N127" s="233"/>
      <c r="O127" s="234"/>
    </row>
    <row r="128" spans="1:15" ht="50" customHeight="1" thickBot="1" x14ac:dyDescent="0.6">
      <c r="A128" s="9"/>
      <c r="B128" s="34"/>
      <c r="C128" s="41"/>
      <c r="D128" s="21"/>
      <c r="E128" s="179"/>
      <c r="F128" s="179"/>
      <c r="G128" s="179"/>
      <c r="H128" s="52"/>
      <c r="I128" s="313" t="s">
        <v>129</v>
      </c>
      <c r="J128" s="284"/>
      <c r="K128" s="314"/>
      <c r="L128" s="308"/>
      <c r="M128" s="309"/>
      <c r="N128" s="309"/>
      <c r="O128" s="310"/>
    </row>
    <row r="129" spans="2:15" ht="18" customHeight="1" thickBot="1" x14ac:dyDescent="0.6">
      <c r="B129" s="51"/>
      <c r="C129" s="46"/>
      <c r="D129" s="11"/>
      <c r="E129" s="22"/>
      <c r="F129" s="22"/>
      <c r="G129" s="22"/>
      <c r="H129" s="37"/>
      <c r="I129" s="61"/>
      <c r="J129" s="61"/>
      <c r="K129" s="61"/>
      <c r="L129" s="62"/>
      <c r="M129" s="62"/>
      <c r="N129" s="62"/>
      <c r="O129" s="62"/>
    </row>
    <row r="130" spans="2:15" ht="255" customHeight="1" thickBot="1" x14ac:dyDescent="0.6">
      <c r="B130" s="294" t="s">
        <v>239</v>
      </c>
      <c r="C130" s="295"/>
      <c r="D130" s="295"/>
      <c r="E130" s="295"/>
      <c r="F130" s="295"/>
      <c r="G130" s="295"/>
      <c r="H130" s="295"/>
      <c r="I130" s="295"/>
      <c r="J130" s="295"/>
      <c r="K130" s="295"/>
      <c r="L130" s="295"/>
      <c r="M130" s="295"/>
      <c r="N130" s="295"/>
      <c r="O130" s="296"/>
    </row>
    <row r="131" spans="2:15" ht="18" customHeight="1" thickBot="1" x14ac:dyDescent="0.6">
      <c r="B131" s="51"/>
      <c r="C131" s="46"/>
      <c r="D131" s="11"/>
      <c r="E131" s="22"/>
      <c r="F131" s="22"/>
      <c r="G131" s="22"/>
      <c r="H131" s="37"/>
      <c r="I131" s="61"/>
      <c r="J131" s="61"/>
      <c r="K131" s="61"/>
      <c r="L131" s="62"/>
      <c r="M131" s="62"/>
      <c r="N131" s="62"/>
      <c r="O131" s="62"/>
    </row>
    <row r="132" spans="2:15" ht="18" customHeight="1" thickBot="1" x14ac:dyDescent="0.6">
      <c r="B132" s="170" t="s">
        <v>33</v>
      </c>
      <c r="C132" s="171"/>
      <c r="D132" s="56"/>
      <c r="E132" s="56" t="s">
        <v>34</v>
      </c>
      <c r="F132" s="56"/>
      <c r="G132" s="56"/>
      <c r="H132" s="56" t="s">
        <v>35</v>
      </c>
      <c r="I132" s="56"/>
      <c r="J132" s="56"/>
      <c r="K132" s="57"/>
      <c r="L132" s="57"/>
      <c r="M132" s="57"/>
      <c r="N132" s="57"/>
      <c r="O132" s="58"/>
    </row>
    <row r="133" spans="2:15" ht="22.5" customHeight="1" x14ac:dyDescent="0.55000000000000004">
      <c r="B133" s="185">
        <v>3</v>
      </c>
      <c r="C133" s="187" t="s">
        <v>228</v>
      </c>
      <c r="D133" s="53" t="s">
        <v>130</v>
      </c>
      <c r="E133" s="189" t="s">
        <v>208</v>
      </c>
      <c r="F133" s="189"/>
      <c r="G133" s="189"/>
      <c r="H133" s="18"/>
      <c r="I133" s="191" t="s">
        <v>131</v>
      </c>
      <c r="J133" s="191"/>
      <c r="K133" s="191"/>
      <c r="L133" s="191"/>
      <c r="M133" s="191"/>
      <c r="N133" s="191"/>
      <c r="O133" s="192"/>
    </row>
    <row r="134" spans="2:15" ht="22.5" customHeight="1" x14ac:dyDescent="0.55000000000000004">
      <c r="B134" s="186"/>
      <c r="C134" s="188"/>
      <c r="D134" s="11"/>
      <c r="E134" s="142"/>
      <c r="F134" s="142"/>
      <c r="G134" s="142"/>
      <c r="H134" s="19"/>
      <c r="I134" s="193" t="s">
        <v>132</v>
      </c>
      <c r="J134" s="193"/>
      <c r="K134" s="193"/>
      <c r="L134" s="193"/>
      <c r="M134" s="193"/>
      <c r="N134" s="193"/>
      <c r="O134" s="194"/>
    </row>
    <row r="135" spans="2:15" ht="22.5" customHeight="1" x14ac:dyDescent="0.55000000000000004">
      <c r="B135" s="186"/>
      <c r="C135" s="188"/>
      <c r="D135" s="11"/>
      <c r="E135" s="142"/>
      <c r="F135" s="142"/>
      <c r="G135" s="142"/>
      <c r="H135" s="20"/>
      <c r="I135" s="193" t="s">
        <v>133</v>
      </c>
      <c r="J135" s="193"/>
      <c r="K135" s="193"/>
      <c r="L135" s="193"/>
      <c r="M135" s="193"/>
      <c r="N135" s="193"/>
      <c r="O135" s="194"/>
    </row>
    <row r="136" spans="2:15" ht="22.5" customHeight="1" x14ac:dyDescent="0.55000000000000004">
      <c r="B136" s="186"/>
      <c r="C136" s="188"/>
      <c r="D136" s="26"/>
      <c r="E136" s="190"/>
      <c r="F136" s="190"/>
      <c r="G136" s="190"/>
      <c r="H136" s="23"/>
      <c r="I136" s="195" t="s">
        <v>134</v>
      </c>
      <c r="J136" s="195"/>
      <c r="K136" s="195"/>
      <c r="L136" s="195"/>
      <c r="M136" s="195"/>
      <c r="N136" s="195"/>
      <c r="O136" s="196"/>
    </row>
    <row r="137" spans="2:15" ht="22.5" customHeight="1" x14ac:dyDescent="0.55000000000000004">
      <c r="B137" s="186"/>
      <c r="C137" s="188"/>
      <c r="D137" s="113" t="s">
        <v>135</v>
      </c>
      <c r="E137" s="142" t="s">
        <v>136</v>
      </c>
      <c r="F137" s="142"/>
      <c r="G137" s="142"/>
      <c r="H137" s="35"/>
      <c r="I137" s="197" t="s">
        <v>137</v>
      </c>
      <c r="J137" s="197"/>
      <c r="K137" s="197"/>
      <c r="L137" s="197"/>
      <c r="M137" s="197"/>
      <c r="N137" s="197"/>
      <c r="O137" s="198"/>
    </row>
    <row r="138" spans="2:15" ht="22.5" customHeight="1" x14ac:dyDescent="0.55000000000000004">
      <c r="B138" s="40"/>
      <c r="C138" s="46"/>
      <c r="D138" s="11"/>
      <c r="E138" s="142"/>
      <c r="F138" s="142"/>
      <c r="G138" s="142"/>
      <c r="H138" s="19"/>
      <c r="I138" s="193" t="s">
        <v>138</v>
      </c>
      <c r="J138" s="193"/>
      <c r="K138" s="193"/>
      <c r="L138" s="193"/>
      <c r="M138" s="193"/>
      <c r="N138" s="193"/>
      <c r="O138" s="194"/>
    </row>
    <row r="139" spans="2:15" ht="22.5" customHeight="1" x14ac:dyDescent="0.55000000000000004">
      <c r="B139" s="40"/>
      <c r="C139" s="46"/>
      <c r="D139" s="11"/>
      <c r="E139" s="142"/>
      <c r="F139" s="142"/>
      <c r="G139" s="142"/>
      <c r="H139" s="20"/>
      <c r="I139" s="110" t="s">
        <v>139</v>
      </c>
      <c r="J139" s="110"/>
      <c r="K139" s="110"/>
      <c r="L139" s="110"/>
      <c r="M139" s="110"/>
      <c r="N139" s="110"/>
      <c r="O139" s="111"/>
    </row>
    <row r="140" spans="2:15" ht="30.75" customHeight="1" x14ac:dyDescent="0.55000000000000004">
      <c r="B140" s="40"/>
      <c r="C140" s="46"/>
      <c r="D140" s="11"/>
      <c r="E140" s="142"/>
      <c r="F140" s="142"/>
      <c r="G140" s="142"/>
      <c r="H140" s="23"/>
      <c r="I140" s="199" t="s">
        <v>125</v>
      </c>
      <c r="J140" s="199"/>
      <c r="K140" s="200"/>
      <c r="L140" s="201"/>
      <c r="M140" s="202"/>
      <c r="N140" s="202"/>
      <c r="O140" s="203"/>
    </row>
    <row r="141" spans="2:15" ht="57" customHeight="1" thickBot="1" x14ac:dyDescent="0.6">
      <c r="B141" s="45"/>
      <c r="C141" s="41"/>
      <c r="D141" s="59" t="s">
        <v>140</v>
      </c>
      <c r="E141" s="204" t="s">
        <v>205</v>
      </c>
      <c r="F141" s="204"/>
      <c r="G141" s="204"/>
      <c r="H141" s="176"/>
      <c r="I141" s="176"/>
      <c r="J141" s="176"/>
      <c r="K141" s="176"/>
      <c r="L141" s="176"/>
      <c r="M141" s="176"/>
      <c r="N141" s="176"/>
      <c r="O141" s="177"/>
    </row>
    <row r="142" spans="2:15" ht="18" customHeight="1" thickBot="1" x14ac:dyDescent="0.6">
      <c r="B142" s="51"/>
      <c r="C142" s="46"/>
      <c r="D142" s="11"/>
      <c r="E142" s="22"/>
      <c r="F142" s="22"/>
      <c r="G142" s="22"/>
      <c r="H142" s="37"/>
      <c r="I142" s="61"/>
      <c r="J142" s="61"/>
      <c r="K142" s="61"/>
      <c r="L142" s="62"/>
      <c r="M142" s="62"/>
      <c r="N142" s="62"/>
      <c r="O142" s="62"/>
    </row>
    <row r="143" spans="2:15" ht="18" customHeight="1" thickBot="1" x14ac:dyDescent="0.6">
      <c r="B143" s="170" t="s">
        <v>33</v>
      </c>
      <c r="C143" s="171"/>
      <c r="D143" s="56"/>
      <c r="E143" s="56" t="s">
        <v>34</v>
      </c>
      <c r="F143" s="56"/>
      <c r="G143" s="56"/>
      <c r="H143" s="56" t="s">
        <v>35</v>
      </c>
      <c r="I143" s="56"/>
      <c r="J143" s="56"/>
      <c r="K143" s="57"/>
      <c r="L143" s="57"/>
      <c r="M143" s="57"/>
      <c r="N143" s="57"/>
      <c r="O143" s="58"/>
    </row>
    <row r="144" spans="2:15" ht="23.25" customHeight="1" x14ac:dyDescent="0.55000000000000004">
      <c r="B144" s="185">
        <v>4</v>
      </c>
      <c r="C144" s="187" t="s">
        <v>229</v>
      </c>
      <c r="D144" s="53" t="s">
        <v>141</v>
      </c>
      <c r="E144" s="189" t="s">
        <v>209</v>
      </c>
      <c r="F144" s="189"/>
      <c r="G144" s="189"/>
      <c r="H144" s="18"/>
      <c r="I144" s="191" t="s">
        <v>131</v>
      </c>
      <c r="J144" s="191"/>
      <c r="K144" s="191"/>
      <c r="L144" s="191"/>
      <c r="M144" s="191"/>
      <c r="N144" s="191"/>
      <c r="O144" s="192"/>
    </row>
    <row r="145" spans="2:15" ht="23.25" customHeight="1" x14ac:dyDescent="0.55000000000000004">
      <c r="B145" s="186"/>
      <c r="C145" s="188"/>
      <c r="D145" s="11"/>
      <c r="E145" s="142"/>
      <c r="F145" s="142"/>
      <c r="G145" s="142"/>
      <c r="H145" s="19"/>
      <c r="I145" s="193" t="s">
        <v>132</v>
      </c>
      <c r="J145" s="193"/>
      <c r="K145" s="193"/>
      <c r="L145" s="193"/>
      <c r="M145" s="193"/>
      <c r="N145" s="193"/>
      <c r="O145" s="194"/>
    </row>
    <row r="146" spans="2:15" ht="23.25" customHeight="1" x14ac:dyDescent="0.55000000000000004">
      <c r="B146" s="186"/>
      <c r="C146" s="188"/>
      <c r="D146" s="11"/>
      <c r="E146" s="142"/>
      <c r="F146" s="142"/>
      <c r="G146" s="142"/>
      <c r="H146" s="20"/>
      <c r="I146" s="193" t="s">
        <v>133</v>
      </c>
      <c r="J146" s="193"/>
      <c r="K146" s="193"/>
      <c r="L146" s="193"/>
      <c r="M146" s="193"/>
      <c r="N146" s="193"/>
      <c r="O146" s="194"/>
    </row>
    <row r="147" spans="2:15" ht="23.25" customHeight="1" x14ac:dyDescent="0.55000000000000004">
      <c r="B147" s="186"/>
      <c r="C147" s="188"/>
      <c r="D147" s="26"/>
      <c r="E147" s="190"/>
      <c r="F147" s="190"/>
      <c r="G147" s="190"/>
      <c r="H147" s="23"/>
      <c r="I147" s="195" t="s">
        <v>134</v>
      </c>
      <c r="J147" s="195"/>
      <c r="K147" s="195"/>
      <c r="L147" s="195"/>
      <c r="M147" s="195"/>
      <c r="N147" s="195"/>
      <c r="O147" s="196"/>
    </row>
    <row r="148" spans="2:15" ht="23.25" customHeight="1" x14ac:dyDescent="0.55000000000000004">
      <c r="B148" s="186"/>
      <c r="C148" s="188"/>
      <c r="D148" s="113" t="s">
        <v>142</v>
      </c>
      <c r="E148" s="142" t="s">
        <v>143</v>
      </c>
      <c r="F148" s="142"/>
      <c r="G148" s="142"/>
      <c r="H148" s="35"/>
      <c r="I148" s="197" t="s">
        <v>137</v>
      </c>
      <c r="J148" s="197"/>
      <c r="K148" s="197"/>
      <c r="L148" s="197"/>
      <c r="M148" s="197"/>
      <c r="N148" s="197"/>
      <c r="O148" s="198"/>
    </row>
    <row r="149" spans="2:15" ht="23.25" customHeight="1" x14ac:dyDescent="0.55000000000000004">
      <c r="B149" s="40"/>
      <c r="C149" s="46"/>
      <c r="D149" s="11"/>
      <c r="E149" s="142"/>
      <c r="F149" s="142"/>
      <c r="G149" s="142"/>
      <c r="H149" s="19"/>
      <c r="I149" s="193" t="s">
        <v>138</v>
      </c>
      <c r="J149" s="193"/>
      <c r="K149" s="193"/>
      <c r="L149" s="193"/>
      <c r="M149" s="193"/>
      <c r="N149" s="193"/>
      <c r="O149" s="194"/>
    </row>
    <row r="150" spans="2:15" ht="23.25" customHeight="1" x14ac:dyDescent="0.55000000000000004">
      <c r="B150" s="40"/>
      <c r="C150" s="46"/>
      <c r="D150" s="11"/>
      <c r="E150" s="142"/>
      <c r="F150" s="142"/>
      <c r="G150" s="142"/>
      <c r="H150" s="20"/>
      <c r="I150" s="110" t="s">
        <v>139</v>
      </c>
      <c r="J150" s="110"/>
      <c r="K150" s="110"/>
      <c r="L150" s="110"/>
      <c r="M150" s="110"/>
      <c r="N150" s="110"/>
      <c r="O150" s="111"/>
    </row>
    <row r="151" spans="2:15" ht="30.75" customHeight="1" x14ac:dyDescent="0.55000000000000004">
      <c r="B151" s="40"/>
      <c r="C151" s="46"/>
      <c r="D151" s="11"/>
      <c r="E151" s="142"/>
      <c r="F151" s="142"/>
      <c r="G151" s="142"/>
      <c r="H151" s="23"/>
      <c r="I151" s="199" t="s">
        <v>125</v>
      </c>
      <c r="J151" s="199"/>
      <c r="K151" s="200"/>
      <c r="L151" s="201"/>
      <c r="M151" s="202"/>
      <c r="N151" s="202"/>
      <c r="O151" s="203"/>
    </row>
    <row r="152" spans="2:15" ht="92.25" customHeight="1" x14ac:dyDescent="0.55000000000000004">
      <c r="B152" s="40"/>
      <c r="C152" s="46"/>
      <c r="D152" s="33" t="s">
        <v>144</v>
      </c>
      <c r="E152" s="178" t="s">
        <v>210</v>
      </c>
      <c r="F152" s="178"/>
      <c r="G152" s="178"/>
      <c r="H152" s="173"/>
      <c r="I152" s="173"/>
      <c r="J152" s="173"/>
      <c r="K152" s="173"/>
      <c r="L152" s="173"/>
      <c r="M152" s="173"/>
      <c r="N152" s="173"/>
      <c r="O152" s="174"/>
    </row>
    <row r="153" spans="2:15" s="118" customFormat="1" ht="170.5" customHeight="1" x14ac:dyDescent="0.55000000000000004">
      <c r="B153" s="133"/>
      <c r="C153" s="119"/>
      <c r="D153" s="33" t="s">
        <v>145</v>
      </c>
      <c r="E153" s="178" t="s">
        <v>235</v>
      </c>
      <c r="F153" s="178"/>
      <c r="G153" s="178"/>
      <c r="H153" s="173"/>
      <c r="I153" s="173"/>
      <c r="J153" s="173"/>
      <c r="K153" s="173"/>
      <c r="L153" s="173"/>
      <c r="M153" s="173"/>
      <c r="N153" s="173"/>
      <c r="O153" s="174"/>
    </row>
    <row r="154" spans="2:15" s="118" customFormat="1" ht="66.650000000000006" customHeight="1" thickBot="1" x14ac:dyDescent="0.6">
      <c r="B154" s="134"/>
      <c r="C154" s="41"/>
      <c r="D154" s="135" t="s">
        <v>192</v>
      </c>
      <c r="E154" s="179" t="s">
        <v>206</v>
      </c>
      <c r="F154" s="179"/>
      <c r="G154" s="179"/>
      <c r="H154" s="180"/>
      <c r="I154" s="180"/>
      <c r="J154" s="180"/>
      <c r="K154" s="180"/>
      <c r="L154" s="180"/>
      <c r="M154" s="180"/>
      <c r="N154" s="180"/>
      <c r="O154" s="181"/>
    </row>
    <row r="155" spans="2:15" ht="18" customHeight="1" thickBot="1" x14ac:dyDescent="0.6">
      <c r="B155" s="51"/>
      <c r="C155" s="46"/>
      <c r="D155" s="11"/>
      <c r="E155" s="22"/>
      <c r="F155" s="22"/>
      <c r="G155" s="22"/>
      <c r="H155" s="37"/>
      <c r="I155" s="61"/>
      <c r="J155" s="61"/>
      <c r="K155" s="61"/>
      <c r="L155" s="62"/>
      <c r="M155" s="62"/>
      <c r="N155" s="62"/>
      <c r="O155" s="62"/>
    </row>
    <row r="156" spans="2:15" ht="18" customHeight="1" thickBot="1" x14ac:dyDescent="0.6">
      <c r="B156" s="170" t="s">
        <v>33</v>
      </c>
      <c r="C156" s="171"/>
      <c r="D156" s="56"/>
      <c r="E156" s="56" t="s">
        <v>34</v>
      </c>
      <c r="F156" s="56"/>
      <c r="G156" s="56"/>
      <c r="H156" s="56" t="s">
        <v>35</v>
      </c>
      <c r="I156" s="56"/>
      <c r="J156" s="56"/>
      <c r="K156" s="57"/>
      <c r="L156" s="57"/>
      <c r="M156" s="57"/>
      <c r="N156" s="57"/>
      <c r="O156" s="58"/>
    </row>
    <row r="157" spans="2:15" ht="22.5" customHeight="1" x14ac:dyDescent="0.55000000000000004">
      <c r="B157" s="185">
        <v>5</v>
      </c>
      <c r="C157" s="187" t="s">
        <v>230</v>
      </c>
      <c r="D157" s="53" t="s">
        <v>146</v>
      </c>
      <c r="E157" s="189" t="s">
        <v>211</v>
      </c>
      <c r="F157" s="189"/>
      <c r="G157" s="189"/>
      <c r="H157" s="18"/>
      <c r="I157" s="191" t="s">
        <v>131</v>
      </c>
      <c r="J157" s="191"/>
      <c r="K157" s="191"/>
      <c r="L157" s="191"/>
      <c r="M157" s="191"/>
      <c r="N157" s="191"/>
      <c r="O157" s="192"/>
    </row>
    <row r="158" spans="2:15" ht="22.5" customHeight="1" x14ac:dyDescent="0.55000000000000004">
      <c r="B158" s="186"/>
      <c r="C158" s="188"/>
      <c r="D158" s="11"/>
      <c r="E158" s="142"/>
      <c r="F158" s="142"/>
      <c r="G158" s="142"/>
      <c r="H158" s="19"/>
      <c r="I158" s="193" t="s">
        <v>132</v>
      </c>
      <c r="J158" s="193"/>
      <c r="K158" s="193"/>
      <c r="L158" s="193"/>
      <c r="M158" s="193"/>
      <c r="N158" s="193"/>
      <c r="O158" s="194"/>
    </row>
    <row r="159" spans="2:15" ht="22.5" customHeight="1" x14ac:dyDescent="0.55000000000000004">
      <c r="B159" s="186"/>
      <c r="C159" s="188"/>
      <c r="D159" s="11"/>
      <c r="E159" s="142"/>
      <c r="F159" s="142"/>
      <c r="G159" s="142"/>
      <c r="H159" s="20"/>
      <c r="I159" s="193" t="s">
        <v>133</v>
      </c>
      <c r="J159" s="193"/>
      <c r="K159" s="193"/>
      <c r="L159" s="193"/>
      <c r="M159" s="193"/>
      <c r="N159" s="193"/>
      <c r="O159" s="194"/>
    </row>
    <row r="160" spans="2:15" ht="22.5" customHeight="1" x14ac:dyDescent="0.55000000000000004">
      <c r="B160" s="186"/>
      <c r="C160" s="188"/>
      <c r="D160" s="26"/>
      <c r="E160" s="190"/>
      <c r="F160" s="190"/>
      <c r="G160" s="190"/>
      <c r="H160" s="23"/>
      <c r="I160" s="195" t="s">
        <v>134</v>
      </c>
      <c r="J160" s="195"/>
      <c r="K160" s="195"/>
      <c r="L160" s="195"/>
      <c r="M160" s="195"/>
      <c r="N160" s="195"/>
      <c r="O160" s="196"/>
    </row>
    <row r="161" spans="2:15" ht="22.5" customHeight="1" x14ac:dyDescent="0.55000000000000004">
      <c r="B161" s="186"/>
      <c r="C161" s="188"/>
      <c r="D161" s="113" t="s">
        <v>147</v>
      </c>
      <c r="E161" s="142" t="s">
        <v>148</v>
      </c>
      <c r="F161" s="142"/>
      <c r="G161" s="142"/>
      <c r="H161" s="35"/>
      <c r="I161" s="197" t="s">
        <v>137</v>
      </c>
      <c r="J161" s="197"/>
      <c r="K161" s="197"/>
      <c r="L161" s="197"/>
      <c r="M161" s="197"/>
      <c r="N161" s="197"/>
      <c r="O161" s="198"/>
    </row>
    <row r="162" spans="2:15" ht="22.5" customHeight="1" x14ac:dyDescent="0.55000000000000004">
      <c r="B162" s="40"/>
      <c r="C162" s="46"/>
      <c r="D162" s="11"/>
      <c r="E162" s="142"/>
      <c r="F162" s="142"/>
      <c r="G162" s="142"/>
      <c r="H162" s="19"/>
      <c r="I162" s="193" t="s">
        <v>138</v>
      </c>
      <c r="J162" s="193"/>
      <c r="K162" s="193"/>
      <c r="L162" s="193"/>
      <c r="M162" s="193"/>
      <c r="N162" s="193"/>
      <c r="O162" s="194"/>
    </row>
    <row r="163" spans="2:15" ht="22.5" customHeight="1" x14ac:dyDescent="0.55000000000000004">
      <c r="B163" s="40"/>
      <c r="C163" s="46"/>
      <c r="D163" s="11"/>
      <c r="E163" s="142"/>
      <c r="F163" s="142"/>
      <c r="G163" s="142"/>
      <c r="H163" s="20"/>
      <c r="I163" s="110" t="s">
        <v>139</v>
      </c>
      <c r="J163" s="110"/>
      <c r="K163" s="110"/>
      <c r="L163" s="110"/>
      <c r="M163" s="110"/>
      <c r="N163" s="110"/>
      <c r="O163" s="111"/>
    </row>
    <row r="164" spans="2:15" ht="30.75" customHeight="1" x14ac:dyDescent="0.55000000000000004">
      <c r="B164" s="40"/>
      <c r="C164" s="46"/>
      <c r="D164" s="11"/>
      <c r="E164" s="142"/>
      <c r="F164" s="142"/>
      <c r="G164" s="142"/>
      <c r="H164" s="20"/>
      <c r="I164" s="199" t="s">
        <v>125</v>
      </c>
      <c r="J164" s="199"/>
      <c r="K164" s="200"/>
      <c r="L164" s="201"/>
      <c r="M164" s="202"/>
      <c r="N164" s="202"/>
      <c r="O164" s="203"/>
    </row>
    <row r="165" spans="2:15" ht="92.25" customHeight="1" x14ac:dyDescent="0.55000000000000004">
      <c r="B165" s="40"/>
      <c r="C165" s="46"/>
      <c r="D165" s="33" t="s">
        <v>149</v>
      </c>
      <c r="E165" s="178" t="s">
        <v>236</v>
      </c>
      <c r="F165" s="178"/>
      <c r="G165" s="178"/>
      <c r="H165" s="173"/>
      <c r="I165" s="173"/>
      <c r="J165" s="173"/>
      <c r="K165" s="173"/>
      <c r="L165" s="173"/>
      <c r="M165" s="173"/>
      <c r="N165" s="173"/>
      <c r="O165" s="174"/>
    </row>
    <row r="166" spans="2:15" ht="99.75" customHeight="1" thickBot="1" x14ac:dyDescent="0.6">
      <c r="B166" s="45"/>
      <c r="C166" s="41"/>
      <c r="D166" s="55" t="s">
        <v>150</v>
      </c>
      <c r="E166" s="179" t="s">
        <v>207</v>
      </c>
      <c r="F166" s="179"/>
      <c r="G166" s="179"/>
      <c r="H166" s="180"/>
      <c r="I166" s="180"/>
      <c r="J166" s="180"/>
      <c r="K166" s="180"/>
      <c r="L166" s="180"/>
      <c r="M166" s="180"/>
      <c r="N166" s="180"/>
      <c r="O166" s="181"/>
    </row>
    <row r="167" spans="2:15" ht="18" customHeight="1" thickBot="1" x14ac:dyDescent="0.6">
      <c r="B167" s="51"/>
      <c r="C167" s="46"/>
      <c r="D167" s="11"/>
      <c r="E167" s="22"/>
      <c r="F167" s="22"/>
      <c r="G167" s="22"/>
      <c r="H167" s="37"/>
      <c r="I167" s="61"/>
      <c r="J167" s="61"/>
      <c r="K167" s="61"/>
      <c r="L167" s="62"/>
      <c r="M167" s="62"/>
      <c r="N167" s="62"/>
      <c r="O167" s="62"/>
    </row>
    <row r="168" spans="2:15" ht="18" customHeight="1" thickBot="1" x14ac:dyDescent="0.6">
      <c r="B168" s="170" t="s">
        <v>33</v>
      </c>
      <c r="C168" s="171"/>
      <c r="D168" s="56"/>
      <c r="E168" s="56" t="s">
        <v>34</v>
      </c>
      <c r="F168" s="56"/>
      <c r="G168" s="56"/>
      <c r="H168" s="56" t="s">
        <v>35</v>
      </c>
      <c r="I168" s="56"/>
      <c r="J168" s="56"/>
      <c r="K168" s="57"/>
      <c r="L168" s="57"/>
      <c r="M168" s="57"/>
      <c r="N168" s="57"/>
      <c r="O168" s="58"/>
    </row>
    <row r="169" spans="2:15" ht="122.5" customHeight="1" x14ac:dyDescent="0.55000000000000004">
      <c r="B169" s="122">
        <v>6</v>
      </c>
      <c r="C169" s="121" t="s">
        <v>231</v>
      </c>
      <c r="D169" s="138" t="s">
        <v>151</v>
      </c>
      <c r="E169" s="172" t="s">
        <v>233</v>
      </c>
      <c r="F169" s="172"/>
      <c r="G169" s="172"/>
      <c r="H169" s="173"/>
      <c r="I169" s="173"/>
      <c r="J169" s="173"/>
      <c r="K169" s="173"/>
      <c r="L169" s="173"/>
      <c r="M169" s="173"/>
      <c r="N169" s="173"/>
      <c r="O169" s="174"/>
    </row>
    <row r="170" spans="2:15" ht="18" customHeight="1" thickBot="1" x14ac:dyDescent="0.6">
      <c r="B170" s="51"/>
      <c r="C170" s="46"/>
      <c r="D170" s="11"/>
      <c r="E170" s="22"/>
      <c r="F170" s="22"/>
      <c r="G170" s="22"/>
      <c r="H170" s="37"/>
      <c r="I170" s="61"/>
      <c r="J170" s="61"/>
      <c r="K170" s="61"/>
      <c r="L170" s="62"/>
      <c r="M170" s="62"/>
      <c r="N170" s="62"/>
      <c r="O170" s="62"/>
    </row>
    <row r="171" spans="2:15" ht="18" customHeight="1" thickBot="1" x14ac:dyDescent="0.6">
      <c r="B171" s="170" t="s">
        <v>33</v>
      </c>
      <c r="C171" s="171"/>
      <c r="D171" s="56"/>
      <c r="E171" s="56" t="s">
        <v>34</v>
      </c>
      <c r="F171" s="56"/>
      <c r="G171" s="56"/>
      <c r="H171" s="56" t="s">
        <v>35</v>
      </c>
      <c r="I171" s="56"/>
      <c r="J171" s="56"/>
      <c r="K171" s="57"/>
      <c r="L171" s="57"/>
      <c r="M171" s="57"/>
      <c r="N171" s="57"/>
      <c r="O171" s="58"/>
    </row>
    <row r="172" spans="2:15" ht="81" customHeight="1" thickBot="1" x14ac:dyDescent="0.6">
      <c r="B172" s="114">
        <v>7</v>
      </c>
      <c r="C172" s="60" t="s">
        <v>152</v>
      </c>
      <c r="D172" s="115" t="s">
        <v>153</v>
      </c>
      <c r="E172" s="175" t="s">
        <v>232</v>
      </c>
      <c r="F172" s="175"/>
      <c r="G172" s="175"/>
      <c r="H172" s="176"/>
      <c r="I172" s="176"/>
      <c r="J172" s="176"/>
      <c r="K172" s="176"/>
      <c r="L172" s="176"/>
      <c r="M172" s="176"/>
      <c r="N172" s="176"/>
      <c r="O172" s="177"/>
    </row>
    <row r="173" spans="2:15" ht="18" customHeight="1" thickBot="1" x14ac:dyDescent="0.6">
      <c r="B173" s="51"/>
      <c r="C173" s="46"/>
      <c r="D173" s="11"/>
      <c r="E173" s="22"/>
      <c r="F173" s="22"/>
      <c r="G173" s="22"/>
      <c r="H173" s="37"/>
      <c r="I173" s="61"/>
      <c r="J173" s="61"/>
      <c r="K173" s="61"/>
      <c r="L173" s="62"/>
      <c r="M173" s="62"/>
      <c r="N173" s="62"/>
      <c r="O173" s="62"/>
    </row>
    <row r="174" spans="2:15" ht="68.5" customHeight="1" thickBot="1" x14ac:dyDescent="0.6">
      <c r="B174" s="182" t="s">
        <v>197</v>
      </c>
      <c r="C174" s="183"/>
      <c r="D174" s="183"/>
      <c r="E174" s="183"/>
      <c r="F174" s="183"/>
      <c r="G174" s="183"/>
      <c r="H174" s="183"/>
      <c r="I174" s="183"/>
      <c r="J174" s="183"/>
      <c r="K174" s="183"/>
      <c r="L174" s="183"/>
      <c r="M174" s="183"/>
      <c r="N174" s="183"/>
      <c r="O174" s="184"/>
    </row>
    <row r="175" spans="2:15" ht="15.5" thickBot="1" x14ac:dyDescent="0.6"/>
    <row r="176" spans="2:15" ht="18" customHeight="1" thickBot="1" x14ac:dyDescent="0.6">
      <c r="B176" s="170" t="s">
        <v>33</v>
      </c>
      <c r="C176" s="171"/>
      <c r="D176" s="56"/>
      <c r="E176" s="56" t="s">
        <v>34</v>
      </c>
      <c r="F176" s="56"/>
      <c r="G176" s="56"/>
      <c r="H176" s="56" t="s">
        <v>35</v>
      </c>
      <c r="I176" s="56"/>
      <c r="J176" s="56"/>
      <c r="K176" s="57"/>
      <c r="L176" s="57"/>
      <c r="M176" s="57"/>
      <c r="N176" s="57"/>
      <c r="O176" s="58"/>
    </row>
    <row r="177" spans="2:15" ht="141" customHeight="1" thickBot="1" x14ac:dyDescent="0.6">
      <c r="B177" s="114">
        <v>8</v>
      </c>
      <c r="C177" s="60" t="s">
        <v>196</v>
      </c>
      <c r="D177" s="115" t="s">
        <v>154</v>
      </c>
      <c r="E177" s="175" t="s">
        <v>237</v>
      </c>
      <c r="F177" s="175"/>
      <c r="G177" s="175"/>
      <c r="H177" s="176"/>
      <c r="I177" s="176"/>
      <c r="J177" s="176"/>
      <c r="K177" s="176"/>
      <c r="L177" s="176"/>
      <c r="M177" s="176"/>
      <c r="N177" s="176"/>
      <c r="O177" s="177"/>
    </row>
    <row r="178" spans="2:15" x14ac:dyDescent="0.55000000000000004"/>
    <row r="179" spans="2:15" x14ac:dyDescent="0.55000000000000004"/>
    <row r="180" spans="2:15" x14ac:dyDescent="0.55000000000000004"/>
    <row r="181" spans="2:15" x14ac:dyDescent="0.55000000000000004"/>
    <row r="182" spans="2:15" x14ac:dyDescent="0.55000000000000004"/>
    <row r="183" spans="2:15" x14ac:dyDescent="0.55000000000000004"/>
    <row r="184" spans="2:15" x14ac:dyDescent="0.55000000000000004"/>
    <row r="185" spans="2:15" x14ac:dyDescent="0.55000000000000004"/>
    <row r="186" spans="2:15" x14ac:dyDescent="0.55000000000000004"/>
    <row r="187" spans="2:15" x14ac:dyDescent="0.55000000000000004"/>
    <row r="188" spans="2:15" x14ac:dyDescent="0.55000000000000004"/>
    <row r="189" spans="2:15" x14ac:dyDescent="0.55000000000000004"/>
    <row r="190" spans="2:15" x14ac:dyDescent="0.55000000000000004"/>
    <row r="191" spans="2:15" x14ac:dyDescent="0.55000000000000004"/>
    <row r="192" spans="2:15" x14ac:dyDescent="0.55000000000000004"/>
    <row r="193" x14ac:dyDescent="0.55000000000000004"/>
    <row r="194" x14ac:dyDescent="0.55000000000000004"/>
    <row r="195" x14ac:dyDescent="0.55000000000000004"/>
    <row r="196" x14ac:dyDescent="0.55000000000000004"/>
    <row r="197" x14ac:dyDescent="0.55000000000000004"/>
    <row r="198" x14ac:dyDescent="0.55000000000000004"/>
    <row r="199" x14ac:dyDescent="0.55000000000000004"/>
    <row r="200" x14ac:dyDescent="0.55000000000000004"/>
    <row r="201" x14ac:dyDescent="0.55000000000000004"/>
    <row r="202" x14ac:dyDescent="0.55000000000000004"/>
    <row r="203" x14ac:dyDescent="0.55000000000000004"/>
    <row r="204" x14ac:dyDescent="0.55000000000000004"/>
    <row r="205" x14ac:dyDescent="0.55000000000000004"/>
    <row r="206" x14ac:dyDescent="0.55000000000000004"/>
    <row r="207" x14ac:dyDescent="0.55000000000000004"/>
    <row r="208" x14ac:dyDescent="0.55000000000000004"/>
    <row r="209" x14ac:dyDescent="0.55000000000000004"/>
    <row r="210" x14ac:dyDescent="0.55000000000000004"/>
    <row r="211" x14ac:dyDescent="0.55000000000000004"/>
    <row r="212" x14ac:dyDescent="0.55000000000000004"/>
    <row r="213" x14ac:dyDescent="0.55000000000000004"/>
    <row r="214" x14ac:dyDescent="0.55000000000000004"/>
    <row r="215" x14ac:dyDescent="0.55000000000000004"/>
    <row r="216" x14ac:dyDescent="0.55000000000000004"/>
    <row r="217" x14ac:dyDescent="0.55000000000000004"/>
    <row r="218" x14ac:dyDescent="0.55000000000000004"/>
    <row r="219" x14ac:dyDescent="0.55000000000000004"/>
    <row r="220" x14ac:dyDescent="0.55000000000000004"/>
    <row r="221" x14ac:dyDescent="0.55000000000000004"/>
    <row r="222" x14ac:dyDescent="0.55000000000000004"/>
    <row r="223" x14ac:dyDescent="0.55000000000000004"/>
    <row r="224" x14ac:dyDescent="0.55000000000000004"/>
    <row r="225" x14ac:dyDescent="0.55000000000000004"/>
    <row r="226" x14ac:dyDescent="0.55000000000000004"/>
    <row r="227" x14ac:dyDescent="0.55000000000000004"/>
    <row r="228" x14ac:dyDescent="0.55000000000000004"/>
    <row r="229" x14ac:dyDescent="0.55000000000000004"/>
    <row r="230" x14ac:dyDescent="0.55000000000000004"/>
    <row r="231" x14ac:dyDescent="0.55000000000000004"/>
    <row r="232" x14ac:dyDescent="0.55000000000000004"/>
    <row r="233" x14ac:dyDescent="0.55000000000000004"/>
    <row r="234" x14ac:dyDescent="0.55000000000000004"/>
    <row r="235" x14ac:dyDescent="0.55000000000000004"/>
    <row r="236" x14ac:dyDescent="0.55000000000000004"/>
    <row r="237" x14ac:dyDescent="0.55000000000000004"/>
    <row r="238" x14ac:dyDescent="0.55000000000000004"/>
    <row r="239" x14ac:dyDescent="0.55000000000000004"/>
    <row r="240" x14ac:dyDescent="0.55000000000000004"/>
    <row r="241" x14ac:dyDescent="0.55000000000000004"/>
    <row r="242" x14ac:dyDescent="0.55000000000000004"/>
    <row r="243" x14ac:dyDescent="0.55000000000000004"/>
    <row r="244" x14ac:dyDescent="0.55000000000000004"/>
    <row r="245" x14ac:dyDescent="0.55000000000000004"/>
    <row r="246" x14ac:dyDescent="0.55000000000000004"/>
    <row r="247" x14ac:dyDescent="0.55000000000000004"/>
    <row r="248" x14ac:dyDescent="0.55000000000000004"/>
    <row r="249" x14ac:dyDescent="0.55000000000000004"/>
    <row r="250" x14ac:dyDescent="0.55000000000000004"/>
    <row r="251" x14ac:dyDescent="0.55000000000000004"/>
    <row r="252" x14ac:dyDescent="0.55000000000000004"/>
    <row r="253" x14ac:dyDescent="0.55000000000000004"/>
    <row r="254" x14ac:dyDescent="0.55000000000000004"/>
    <row r="255" x14ac:dyDescent="0.55000000000000004"/>
    <row r="256" x14ac:dyDescent="0.55000000000000004"/>
    <row r="257" x14ac:dyDescent="0.55000000000000004"/>
    <row r="258" x14ac:dyDescent="0.55000000000000004"/>
    <row r="259" x14ac:dyDescent="0.55000000000000004"/>
    <row r="260" x14ac:dyDescent="0.55000000000000004"/>
    <row r="261" x14ac:dyDescent="0.55000000000000004"/>
    <row r="262" x14ac:dyDescent="0.55000000000000004"/>
    <row r="263" x14ac:dyDescent="0.55000000000000004"/>
    <row r="264" x14ac:dyDescent="0.55000000000000004"/>
    <row r="265" x14ac:dyDescent="0.55000000000000004"/>
    <row r="266" x14ac:dyDescent="0.55000000000000004"/>
    <row r="267" x14ac:dyDescent="0.55000000000000004"/>
    <row r="268" x14ac:dyDescent="0.55000000000000004"/>
    <row r="269" x14ac:dyDescent="0.55000000000000004"/>
    <row r="270" x14ac:dyDescent="0.55000000000000004"/>
    <row r="271" x14ac:dyDescent="0.55000000000000004"/>
    <row r="272" x14ac:dyDescent="0.55000000000000004"/>
    <row r="273" x14ac:dyDescent="0.55000000000000004"/>
    <row r="274" x14ac:dyDescent="0.55000000000000004"/>
    <row r="275" x14ac:dyDescent="0.55000000000000004"/>
    <row r="276" x14ac:dyDescent="0.55000000000000004"/>
    <row r="277" x14ac:dyDescent="0.55000000000000004"/>
    <row r="278" x14ac:dyDescent="0.55000000000000004"/>
    <row r="279" x14ac:dyDescent="0.55000000000000004"/>
    <row r="280" x14ac:dyDescent="0.55000000000000004"/>
    <row r="281" x14ac:dyDescent="0.55000000000000004"/>
    <row r="282" x14ac:dyDescent="0.55000000000000004"/>
    <row r="283" x14ac:dyDescent="0.55000000000000004"/>
    <row r="284" x14ac:dyDescent="0.55000000000000004"/>
    <row r="285" x14ac:dyDescent="0.55000000000000004"/>
    <row r="286" x14ac:dyDescent="0.55000000000000004"/>
    <row r="287" x14ac:dyDescent="0.55000000000000004"/>
    <row r="288" x14ac:dyDescent="0.55000000000000004"/>
    <row r="289" x14ac:dyDescent="0.55000000000000004"/>
    <row r="290" x14ac:dyDescent="0.55000000000000004"/>
    <row r="291" x14ac:dyDescent="0.55000000000000004"/>
    <row r="292" x14ac:dyDescent="0.55000000000000004"/>
    <row r="293" x14ac:dyDescent="0.55000000000000004"/>
    <row r="294" x14ac:dyDescent="0.55000000000000004"/>
    <row r="295" x14ac:dyDescent="0.55000000000000004"/>
    <row r="296" x14ac:dyDescent="0.55000000000000004"/>
    <row r="297" x14ac:dyDescent="0.55000000000000004"/>
    <row r="298" x14ac:dyDescent="0.55000000000000004"/>
    <row r="299" x14ac:dyDescent="0.55000000000000004"/>
    <row r="300" x14ac:dyDescent="0.55000000000000004"/>
    <row r="301" x14ac:dyDescent="0.55000000000000004"/>
    <row r="302" x14ac:dyDescent="0.55000000000000004"/>
    <row r="303" x14ac:dyDescent="0.55000000000000004"/>
    <row r="304" x14ac:dyDescent="0.55000000000000004"/>
    <row r="305" x14ac:dyDescent="0.55000000000000004"/>
    <row r="306" x14ac:dyDescent="0.55000000000000004"/>
    <row r="307" x14ac:dyDescent="0.55000000000000004"/>
    <row r="308" x14ac:dyDescent="0.55000000000000004"/>
    <row r="309" x14ac:dyDescent="0.55000000000000004"/>
    <row r="310" x14ac:dyDescent="0.55000000000000004"/>
    <row r="311" x14ac:dyDescent="0.55000000000000004"/>
    <row r="312" x14ac:dyDescent="0.55000000000000004"/>
    <row r="313" x14ac:dyDescent="0.55000000000000004"/>
    <row r="314" x14ac:dyDescent="0.55000000000000004"/>
    <row r="315" x14ac:dyDescent="0.55000000000000004"/>
    <row r="316" x14ac:dyDescent="0.55000000000000004"/>
    <row r="317" x14ac:dyDescent="0.55000000000000004"/>
    <row r="318" x14ac:dyDescent="0.55000000000000004"/>
    <row r="319" x14ac:dyDescent="0.55000000000000004"/>
    <row r="320" x14ac:dyDescent="0.55000000000000004"/>
    <row r="321" x14ac:dyDescent="0.55000000000000004"/>
    <row r="322" x14ac:dyDescent="0.55000000000000004"/>
    <row r="323" x14ac:dyDescent="0.55000000000000004"/>
    <row r="324" x14ac:dyDescent="0.55000000000000004"/>
    <row r="325" x14ac:dyDescent="0.55000000000000004"/>
    <row r="326" x14ac:dyDescent="0.55000000000000004"/>
    <row r="327" x14ac:dyDescent="0.55000000000000004"/>
    <row r="328" x14ac:dyDescent="0.55000000000000004"/>
    <row r="329" x14ac:dyDescent="0.55000000000000004"/>
    <row r="330" x14ac:dyDescent="0.55000000000000004"/>
    <row r="331" x14ac:dyDescent="0.55000000000000004"/>
    <row r="332" x14ac:dyDescent="0.55000000000000004"/>
    <row r="333" x14ac:dyDescent="0.55000000000000004"/>
    <row r="334" x14ac:dyDescent="0.55000000000000004"/>
    <row r="335" x14ac:dyDescent="0.55000000000000004"/>
    <row r="336" x14ac:dyDescent="0.55000000000000004"/>
    <row r="337" x14ac:dyDescent="0.55000000000000004"/>
    <row r="338" x14ac:dyDescent="0.55000000000000004"/>
    <row r="339" x14ac:dyDescent="0.55000000000000004"/>
    <row r="340" x14ac:dyDescent="0.55000000000000004"/>
    <row r="341" x14ac:dyDescent="0.55000000000000004"/>
    <row r="342" x14ac:dyDescent="0.55000000000000004"/>
    <row r="343" x14ac:dyDescent="0.55000000000000004"/>
    <row r="344" x14ac:dyDescent="0.55000000000000004"/>
    <row r="345" x14ac:dyDescent="0.55000000000000004"/>
    <row r="346" x14ac:dyDescent="0.55000000000000004"/>
    <row r="347" x14ac:dyDescent="0.55000000000000004"/>
    <row r="348" x14ac:dyDescent="0.55000000000000004"/>
    <row r="349" x14ac:dyDescent="0.55000000000000004"/>
    <row r="350" x14ac:dyDescent="0.55000000000000004"/>
    <row r="351" x14ac:dyDescent="0.55000000000000004"/>
    <row r="352" x14ac:dyDescent="0.55000000000000004"/>
    <row r="353" x14ac:dyDescent="0.55000000000000004"/>
    <row r="354" x14ac:dyDescent="0.55000000000000004"/>
    <row r="355" x14ac:dyDescent="0.55000000000000004"/>
    <row r="356" x14ac:dyDescent="0.55000000000000004"/>
    <row r="357" x14ac:dyDescent="0.55000000000000004"/>
    <row r="358" x14ac:dyDescent="0.55000000000000004"/>
    <row r="359" x14ac:dyDescent="0.55000000000000004"/>
    <row r="360" x14ac:dyDescent="0.55000000000000004"/>
    <row r="361" x14ac:dyDescent="0.55000000000000004"/>
    <row r="362" x14ac:dyDescent="0.55000000000000004"/>
    <row r="363" x14ac:dyDescent="0.55000000000000004"/>
    <row r="364" x14ac:dyDescent="0.55000000000000004"/>
    <row r="365" x14ac:dyDescent="0.55000000000000004"/>
    <row r="366" x14ac:dyDescent="0.55000000000000004"/>
    <row r="367" x14ac:dyDescent="0.55000000000000004"/>
    <row r="368" x14ac:dyDescent="0.55000000000000004"/>
    <row r="369" x14ac:dyDescent="0.55000000000000004"/>
    <row r="370" x14ac:dyDescent="0.55000000000000004"/>
    <row r="371" x14ac:dyDescent="0.55000000000000004"/>
    <row r="372" x14ac:dyDescent="0.55000000000000004"/>
    <row r="373" x14ac:dyDescent="0.55000000000000004"/>
    <row r="374" x14ac:dyDescent="0.55000000000000004"/>
    <row r="375" x14ac:dyDescent="0.55000000000000004"/>
    <row r="376" x14ac:dyDescent="0.55000000000000004"/>
    <row r="377" x14ac:dyDescent="0.55000000000000004"/>
    <row r="378" x14ac:dyDescent="0.55000000000000004"/>
    <row r="379" x14ac:dyDescent="0.55000000000000004"/>
    <row r="380" x14ac:dyDescent="0.55000000000000004"/>
    <row r="381" x14ac:dyDescent="0.55000000000000004"/>
    <row r="382" x14ac:dyDescent="0.55000000000000004"/>
    <row r="383" x14ac:dyDescent="0.55000000000000004"/>
    <row r="384" x14ac:dyDescent="0.55000000000000004"/>
    <row r="385" x14ac:dyDescent="0.55000000000000004"/>
    <row r="386" x14ac:dyDescent="0.55000000000000004"/>
    <row r="387" x14ac:dyDescent="0.55000000000000004"/>
    <row r="388" x14ac:dyDescent="0.55000000000000004"/>
    <row r="389" x14ac:dyDescent="0.55000000000000004"/>
    <row r="390" x14ac:dyDescent="0.55000000000000004"/>
    <row r="391" x14ac:dyDescent="0.55000000000000004"/>
    <row r="392" x14ac:dyDescent="0.55000000000000004"/>
    <row r="393" x14ac:dyDescent="0.55000000000000004"/>
    <row r="394" x14ac:dyDescent="0.55000000000000004"/>
    <row r="395" x14ac:dyDescent="0.55000000000000004"/>
    <row r="396" x14ac:dyDescent="0.55000000000000004"/>
    <row r="397" x14ac:dyDescent="0.55000000000000004"/>
    <row r="398" x14ac:dyDescent="0.55000000000000004"/>
    <row r="399" x14ac:dyDescent="0.55000000000000004"/>
    <row r="400" x14ac:dyDescent="0.55000000000000004"/>
    <row r="401" x14ac:dyDescent="0.55000000000000004"/>
    <row r="402" x14ac:dyDescent="0.55000000000000004"/>
    <row r="403" x14ac:dyDescent="0.55000000000000004"/>
    <row r="404" x14ac:dyDescent="0.55000000000000004"/>
    <row r="405" x14ac:dyDescent="0.55000000000000004"/>
    <row r="406" x14ac:dyDescent="0.55000000000000004"/>
    <row r="407" x14ac:dyDescent="0.55000000000000004"/>
    <row r="408" x14ac:dyDescent="0.55000000000000004"/>
    <row r="409" x14ac:dyDescent="0.55000000000000004"/>
    <row r="410" x14ac:dyDescent="0.55000000000000004"/>
    <row r="411" x14ac:dyDescent="0.55000000000000004"/>
    <row r="412" x14ac:dyDescent="0.55000000000000004"/>
    <row r="413" x14ac:dyDescent="0.55000000000000004"/>
    <row r="414" x14ac:dyDescent="0.55000000000000004"/>
    <row r="415" x14ac:dyDescent="0.55000000000000004"/>
    <row r="416" x14ac:dyDescent="0.55000000000000004"/>
    <row r="417" x14ac:dyDescent="0.55000000000000004"/>
    <row r="418" x14ac:dyDescent="0.55000000000000004"/>
    <row r="419" x14ac:dyDescent="0.55000000000000004"/>
    <row r="420" x14ac:dyDescent="0.55000000000000004"/>
    <row r="421" x14ac:dyDescent="0.55000000000000004"/>
    <row r="422" x14ac:dyDescent="0.55000000000000004"/>
    <row r="423" x14ac:dyDescent="0.55000000000000004"/>
    <row r="424" x14ac:dyDescent="0.55000000000000004"/>
    <row r="425" x14ac:dyDescent="0.55000000000000004"/>
    <row r="426" x14ac:dyDescent="0.55000000000000004"/>
    <row r="427" x14ac:dyDescent="0.55000000000000004"/>
    <row r="428" x14ac:dyDescent="0.55000000000000004"/>
    <row r="429" x14ac:dyDescent="0.55000000000000004"/>
    <row r="430" x14ac:dyDescent="0.55000000000000004"/>
    <row r="431" x14ac:dyDescent="0.55000000000000004"/>
    <row r="432" x14ac:dyDescent="0.55000000000000004"/>
    <row r="433" x14ac:dyDescent="0.55000000000000004"/>
    <row r="434" x14ac:dyDescent="0.55000000000000004"/>
    <row r="435" x14ac:dyDescent="0.55000000000000004"/>
    <row r="436" x14ac:dyDescent="0.55000000000000004"/>
    <row r="437" x14ac:dyDescent="0.55000000000000004"/>
    <row r="438" x14ac:dyDescent="0.55000000000000004"/>
    <row r="439" x14ac:dyDescent="0.55000000000000004"/>
    <row r="440" x14ac:dyDescent="0.55000000000000004"/>
    <row r="441" x14ac:dyDescent="0.55000000000000004"/>
    <row r="442" x14ac:dyDescent="0.55000000000000004"/>
    <row r="443" x14ac:dyDescent="0.55000000000000004"/>
    <row r="444" x14ac:dyDescent="0.55000000000000004"/>
    <row r="445" x14ac:dyDescent="0.55000000000000004"/>
    <row r="446" x14ac:dyDescent="0.55000000000000004"/>
    <row r="447" x14ac:dyDescent="0.55000000000000004"/>
    <row r="448" x14ac:dyDescent="0.55000000000000004"/>
    <row r="449" x14ac:dyDescent="0.55000000000000004"/>
    <row r="450" x14ac:dyDescent="0.55000000000000004"/>
    <row r="451" x14ac:dyDescent="0.55000000000000004"/>
    <row r="452" x14ac:dyDescent="0.55000000000000004"/>
    <row r="453" x14ac:dyDescent="0.55000000000000004"/>
    <row r="454" x14ac:dyDescent="0.55000000000000004"/>
    <row r="455" x14ac:dyDescent="0.55000000000000004"/>
    <row r="456" x14ac:dyDescent="0.55000000000000004"/>
    <row r="457" x14ac:dyDescent="0.55000000000000004"/>
    <row r="458" x14ac:dyDescent="0.55000000000000004"/>
    <row r="459" x14ac:dyDescent="0.55000000000000004"/>
    <row r="460" x14ac:dyDescent="0.55000000000000004"/>
    <row r="461" x14ac:dyDescent="0.55000000000000004"/>
    <row r="462" x14ac:dyDescent="0.55000000000000004"/>
    <row r="463" x14ac:dyDescent="0.55000000000000004"/>
    <row r="464" x14ac:dyDescent="0.55000000000000004"/>
    <row r="465" x14ac:dyDescent="0.55000000000000004"/>
    <row r="466" x14ac:dyDescent="0.55000000000000004"/>
    <row r="467" x14ac:dyDescent="0.55000000000000004"/>
    <row r="468" x14ac:dyDescent="0.55000000000000004"/>
    <row r="469" x14ac:dyDescent="0.55000000000000004"/>
    <row r="470" x14ac:dyDescent="0.55000000000000004"/>
    <row r="471" x14ac:dyDescent="0.55000000000000004"/>
    <row r="472" x14ac:dyDescent="0.55000000000000004"/>
    <row r="473" x14ac:dyDescent="0.55000000000000004"/>
    <row r="474" x14ac:dyDescent="0.55000000000000004"/>
    <row r="475" x14ac:dyDescent="0.55000000000000004"/>
    <row r="476" x14ac:dyDescent="0.55000000000000004"/>
    <row r="477" x14ac:dyDescent="0.55000000000000004"/>
    <row r="478" x14ac:dyDescent="0.55000000000000004"/>
    <row r="479" x14ac:dyDescent="0.55000000000000004"/>
    <row r="480" x14ac:dyDescent="0.55000000000000004"/>
    <row r="481" x14ac:dyDescent="0.55000000000000004"/>
    <row r="482" x14ac:dyDescent="0.55000000000000004"/>
    <row r="483" x14ac:dyDescent="0.55000000000000004"/>
    <row r="484" x14ac:dyDescent="0.55000000000000004"/>
    <row r="485" x14ac:dyDescent="0.55000000000000004"/>
    <row r="486" x14ac:dyDescent="0.55000000000000004"/>
    <row r="487" x14ac:dyDescent="0.55000000000000004"/>
    <row r="488" x14ac:dyDescent="0.55000000000000004"/>
    <row r="489" x14ac:dyDescent="0.55000000000000004"/>
    <row r="490" x14ac:dyDescent="0.55000000000000004"/>
    <row r="491" x14ac:dyDescent="0.55000000000000004"/>
    <row r="492" x14ac:dyDescent="0.55000000000000004"/>
    <row r="493" x14ac:dyDescent="0.55000000000000004"/>
    <row r="494" x14ac:dyDescent="0.55000000000000004"/>
    <row r="495" x14ac:dyDescent="0.55000000000000004"/>
    <row r="496" x14ac:dyDescent="0.55000000000000004"/>
    <row r="497" x14ac:dyDescent="0.55000000000000004"/>
    <row r="498" x14ac:dyDescent="0.55000000000000004"/>
    <row r="499" x14ac:dyDescent="0.55000000000000004"/>
    <row r="500" x14ac:dyDescent="0.55000000000000004"/>
    <row r="501" x14ac:dyDescent="0.55000000000000004"/>
    <row r="502" x14ac:dyDescent="0.55000000000000004"/>
    <row r="503" x14ac:dyDescent="0.55000000000000004"/>
    <row r="504" x14ac:dyDescent="0.55000000000000004"/>
    <row r="505" x14ac:dyDescent="0.55000000000000004"/>
    <row r="506" x14ac:dyDescent="0.55000000000000004"/>
    <row r="507" x14ac:dyDescent="0.55000000000000004"/>
    <row r="508" x14ac:dyDescent="0.55000000000000004"/>
    <row r="509" x14ac:dyDescent="0.55000000000000004"/>
    <row r="510" x14ac:dyDescent="0.55000000000000004"/>
    <row r="511" x14ac:dyDescent="0.55000000000000004"/>
    <row r="512" x14ac:dyDescent="0.55000000000000004"/>
    <row r="513" x14ac:dyDescent="0.55000000000000004"/>
    <row r="514" x14ac:dyDescent="0.55000000000000004"/>
    <row r="515" x14ac:dyDescent="0.55000000000000004"/>
    <row r="516" x14ac:dyDescent="0.55000000000000004"/>
    <row r="517" x14ac:dyDescent="0.55000000000000004"/>
    <row r="518" x14ac:dyDescent="0.55000000000000004"/>
    <row r="519" x14ac:dyDescent="0.55000000000000004"/>
    <row r="520" x14ac:dyDescent="0.55000000000000004"/>
    <row r="521" x14ac:dyDescent="0.55000000000000004"/>
    <row r="522" x14ac:dyDescent="0.55000000000000004"/>
    <row r="523" x14ac:dyDescent="0.55000000000000004"/>
    <row r="524" x14ac:dyDescent="0.55000000000000004"/>
    <row r="525" x14ac:dyDescent="0.55000000000000004"/>
    <row r="526" x14ac:dyDescent="0.55000000000000004"/>
    <row r="527" x14ac:dyDescent="0.55000000000000004"/>
    <row r="528" x14ac:dyDescent="0.55000000000000004"/>
    <row r="529" x14ac:dyDescent="0.55000000000000004"/>
    <row r="530" x14ac:dyDescent="0.55000000000000004"/>
    <row r="531" x14ac:dyDescent="0.55000000000000004"/>
    <row r="532" x14ac:dyDescent="0.55000000000000004"/>
    <row r="533" x14ac:dyDescent="0.55000000000000004"/>
    <row r="534" x14ac:dyDescent="0.55000000000000004"/>
    <row r="535" x14ac:dyDescent="0.55000000000000004"/>
    <row r="536" x14ac:dyDescent="0.55000000000000004"/>
    <row r="537" x14ac:dyDescent="0.55000000000000004"/>
    <row r="538" x14ac:dyDescent="0.55000000000000004"/>
    <row r="539" x14ac:dyDescent="0.55000000000000004"/>
    <row r="540" x14ac:dyDescent="0.55000000000000004"/>
    <row r="541" x14ac:dyDescent="0.55000000000000004"/>
    <row r="542" x14ac:dyDescent="0.55000000000000004"/>
    <row r="543" x14ac:dyDescent="0.55000000000000004"/>
    <row r="544" x14ac:dyDescent="0.55000000000000004"/>
    <row r="545" x14ac:dyDescent="0.55000000000000004"/>
    <row r="546" x14ac:dyDescent="0.55000000000000004"/>
    <row r="547" x14ac:dyDescent="0.55000000000000004"/>
    <row r="548" x14ac:dyDescent="0.55000000000000004"/>
    <row r="549" x14ac:dyDescent="0.55000000000000004"/>
    <row r="550" x14ac:dyDescent="0.55000000000000004"/>
    <row r="551" x14ac:dyDescent="0.55000000000000004"/>
    <row r="552" x14ac:dyDescent="0.55000000000000004"/>
    <row r="553" x14ac:dyDescent="0.55000000000000004"/>
    <row r="554" x14ac:dyDescent="0.55000000000000004"/>
    <row r="555" x14ac:dyDescent="0.55000000000000004"/>
    <row r="556" x14ac:dyDescent="0.55000000000000004"/>
    <row r="557" x14ac:dyDescent="0.55000000000000004"/>
    <row r="558" x14ac:dyDescent="0.55000000000000004"/>
    <row r="559" x14ac:dyDescent="0.55000000000000004"/>
    <row r="560" x14ac:dyDescent="0.55000000000000004"/>
    <row r="561" x14ac:dyDescent="0.55000000000000004"/>
    <row r="562" x14ac:dyDescent="0.55000000000000004"/>
    <row r="563" x14ac:dyDescent="0.55000000000000004"/>
    <row r="564" x14ac:dyDescent="0.55000000000000004"/>
    <row r="565" x14ac:dyDescent="0.55000000000000004"/>
    <row r="566" x14ac:dyDescent="0.55000000000000004"/>
    <row r="567" x14ac:dyDescent="0.55000000000000004"/>
    <row r="568" x14ac:dyDescent="0.55000000000000004"/>
    <row r="569" x14ac:dyDescent="0.55000000000000004"/>
    <row r="570" x14ac:dyDescent="0.55000000000000004"/>
    <row r="571" x14ac:dyDescent="0.55000000000000004"/>
    <row r="572" x14ac:dyDescent="0.55000000000000004"/>
    <row r="573" x14ac:dyDescent="0.55000000000000004"/>
    <row r="574" x14ac:dyDescent="0.55000000000000004"/>
    <row r="575" x14ac:dyDescent="0.55000000000000004"/>
    <row r="576" x14ac:dyDescent="0.55000000000000004"/>
    <row r="577" x14ac:dyDescent="0.55000000000000004"/>
    <row r="578" x14ac:dyDescent="0.55000000000000004"/>
    <row r="579" x14ac:dyDescent="0.55000000000000004"/>
    <row r="580" x14ac:dyDescent="0.55000000000000004"/>
    <row r="581" x14ac:dyDescent="0.55000000000000004"/>
    <row r="582" x14ac:dyDescent="0.55000000000000004"/>
    <row r="584" x14ac:dyDescent="0.55000000000000004"/>
    <row r="585" x14ac:dyDescent="0.55000000000000004"/>
    <row r="586" x14ac:dyDescent="0.55000000000000004"/>
    <row r="587" x14ac:dyDescent="0.55000000000000004"/>
    <row r="588" x14ac:dyDescent="0.55000000000000004"/>
    <row r="589" x14ac:dyDescent="0.55000000000000004"/>
    <row r="590" x14ac:dyDescent="0.55000000000000004"/>
    <row r="591" x14ac:dyDescent="0.55000000000000004"/>
    <row r="592" x14ac:dyDescent="0.55000000000000004"/>
    <row r="593" x14ac:dyDescent="0.55000000000000004"/>
    <row r="594" x14ac:dyDescent="0.55000000000000004"/>
    <row r="595" x14ac:dyDescent="0.55000000000000004"/>
    <row r="596" x14ac:dyDescent="0.55000000000000004"/>
    <row r="597" x14ac:dyDescent="0.55000000000000004"/>
    <row r="598" x14ac:dyDescent="0.55000000000000004"/>
    <row r="599" x14ac:dyDescent="0.55000000000000004"/>
    <row r="600" x14ac:dyDescent="0.55000000000000004"/>
    <row r="601" x14ac:dyDescent="0.55000000000000004"/>
    <row r="602" x14ac:dyDescent="0.55000000000000004"/>
    <row r="603" x14ac:dyDescent="0.55000000000000004"/>
    <row r="604" x14ac:dyDescent="0.55000000000000004"/>
    <row r="605" x14ac:dyDescent="0.55000000000000004"/>
    <row r="606" x14ac:dyDescent="0.55000000000000004"/>
    <row r="607" x14ac:dyDescent="0.55000000000000004"/>
    <row r="608" x14ac:dyDescent="0.55000000000000004"/>
    <row r="609" x14ac:dyDescent="0.55000000000000004"/>
    <row r="610" x14ac:dyDescent="0.55000000000000004"/>
    <row r="611" x14ac:dyDescent="0.55000000000000004"/>
    <row r="612" x14ac:dyDescent="0.55000000000000004"/>
    <row r="613" x14ac:dyDescent="0.55000000000000004"/>
    <row r="614" x14ac:dyDescent="0.55000000000000004"/>
    <row r="615" x14ac:dyDescent="0.55000000000000004"/>
    <row r="616" x14ac:dyDescent="0.55000000000000004"/>
    <row r="617" x14ac:dyDescent="0.55000000000000004"/>
    <row r="618" x14ac:dyDescent="0.55000000000000004"/>
    <row r="619" x14ac:dyDescent="0.55000000000000004"/>
    <row r="620" x14ac:dyDescent="0.55000000000000004"/>
    <row r="621" x14ac:dyDescent="0.55000000000000004"/>
    <row r="622" x14ac:dyDescent="0.55000000000000004"/>
    <row r="623" x14ac:dyDescent="0.55000000000000004"/>
    <row r="624" x14ac:dyDescent="0.55000000000000004"/>
    <row r="625" x14ac:dyDescent="0.55000000000000004"/>
    <row r="626" x14ac:dyDescent="0.55000000000000004"/>
    <row r="627" x14ac:dyDescent="0.55000000000000004"/>
    <row r="628" x14ac:dyDescent="0.55000000000000004"/>
    <row r="629" x14ac:dyDescent="0.55000000000000004"/>
    <row r="630" x14ac:dyDescent="0.55000000000000004"/>
    <row r="631" x14ac:dyDescent="0.55000000000000004"/>
    <row r="632" x14ac:dyDescent="0.55000000000000004"/>
    <row r="633" x14ac:dyDescent="0.55000000000000004"/>
    <row r="634" x14ac:dyDescent="0.55000000000000004"/>
    <row r="635" x14ac:dyDescent="0.55000000000000004"/>
    <row r="636" x14ac:dyDescent="0.55000000000000004"/>
    <row r="637" x14ac:dyDescent="0.55000000000000004"/>
    <row r="638" x14ac:dyDescent="0.55000000000000004"/>
    <row r="639" x14ac:dyDescent="0.55000000000000004"/>
    <row r="640" x14ac:dyDescent="0.55000000000000004"/>
    <row r="641" x14ac:dyDescent="0.55000000000000004"/>
    <row r="642" x14ac:dyDescent="0.55000000000000004"/>
    <row r="643" x14ac:dyDescent="0.55000000000000004"/>
    <row r="644" x14ac:dyDescent="0.55000000000000004"/>
    <row r="645" x14ac:dyDescent="0.55000000000000004"/>
    <row r="646" x14ac:dyDescent="0.55000000000000004"/>
    <row r="647" x14ac:dyDescent="0.55000000000000004"/>
    <row r="648" x14ac:dyDescent="0.55000000000000004"/>
    <row r="649" x14ac:dyDescent="0.55000000000000004"/>
    <row r="650" x14ac:dyDescent="0.55000000000000004"/>
    <row r="651" x14ac:dyDescent="0.55000000000000004"/>
    <row r="652" x14ac:dyDescent="0.55000000000000004"/>
    <row r="653" x14ac:dyDescent="0.55000000000000004"/>
    <row r="654" x14ac:dyDescent="0.55000000000000004"/>
    <row r="655" x14ac:dyDescent="0.55000000000000004"/>
    <row r="656" x14ac:dyDescent="0.55000000000000004"/>
    <row r="657" x14ac:dyDescent="0.55000000000000004"/>
    <row r="658" x14ac:dyDescent="0.55000000000000004"/>
    <row r="659" x14ac:dyDescent="0.55000000000000004"/>
    <row r="660" x14ac:dyDescent="0.55000000000000004"/>
    <row r="661" x14ac:dyDescent="0.55000000000000004"/>
    <row r="662" x14ac:dyDescent="0.55000000000000004"/>
    <row r="663" x14ac:dyDescent="0.55000000000000004"/>
    <row r="664" x14ac:dyDescent="0.55000000000000004"/>
    <row r="665" x14ac:dyDescent="0.55000000000000004"/>
    <row r="666" x14ac:dyDescent="0.55000000000000004"/>
    <row r="667" x14ac:dyDescent="0.55000000000000004"/>
    <row r="668" x14ac:dyDescent="0.55000000000000004"/>
    <row r="669" x14ac:dyDescent="0.55000000000000004"/>
    <row r="670" x14ac:dyDescent="0.55000000000000004"/>
    <row r="671" x14ac:dyDescent="0.55000000000000004"/>
    <row r="672" x14ac:dyDescent="0.55000000000000004"/>
    <row r="673" x14ac:dyDescent="0.55000000000000004"/>
    <row r="674" x14ac:dyDescent="0.55000000000000004"/>
    <row r="675" x14ac:dyDescent="0.55000000000000004"/>
    <row r="676" x14ac:dyDescent="0.55000000000000004"/>
    <row r="677" x14ac:dyDescent="0.55000000000000004"/>
    <row r="678" x14ac:dyDescent="0.55000000000000004"/>
    <row r="679" x14ac:dyDescent="0.55000000000000004"/>
    <row r="680" x14ac:dyDescent="0.55000000000000004"/>
    <row r="681" x14ac:dyDescent="0.55000000000000004"/>
    <row r="682" x14ac:dyDescent="0.55000000000000004"/>
    <row r="683" x14ac:dyDescent="0.55000000000000004"/>
    <row r="684" x14ac:dyDescent="0.55000000000000004"/>
    <row r="685" x14ac:dyDescent="0.55000000000000004"/>
    <row r="686" x14ac:dyDescent="0.55000000000000004"/>
    <row r="687" x14ac:dyDescent="0.55000000000000004"/>
    <row r="688" x14ac:dyDescent="0.55000000000000004"/>
    <row r="689" x14ac:dyDescent="0.55000000000000004"/>
    <row r="690" x14ac:dyDescent="0.55000000000000004"/>
    <row r="691" x14ac:dyDescent="0.55000000000000004"/>
    <row r="692" x14ac:dyDescent="0.55000000000000004"/>
    <row r="693" x14ac:dyDescent="0.55000000000000004"/>
    <row r="694" x14ac:dyDescent="0.55000000000000004"/>
    <row r="695" x14ac:dyDescent="0.55000000000000004"/>
    <row r="696" x14ac:dyDescent="0.55000000000000004"/>
    <row r="697" x14ac:dyDescent="0.55000000000000004"/>
    <row r="698" x14ac:dyDescent="0.55000000000000004"/>
    <row r="699" x14ac:dyDescent="0.55000000000000004"/>
    <row r="700" x14ac:dyDescent="0.55000000000000004"/>
    <row r="701" x14ac:dyDescent="0.55000000000000004"/>
    <row r="702" x14ac:dyDescent="0.55000000000000004"/>
    <row r="703" x14ac:dyDescent="0.55000000000000004"/>
    <row r="704" x14ac:dyDescent="0.55000000000000004"/>
    <row r="705" x14ac:dyDescent="0.55000000000000004"/>
    <row r="706" x14ac:dyDescent="0.55000000000000004"/>
    <row r="707" x14ac:dyDescent="0.55000000000000004"/>
    <row r="708" x14ac:dyDescent="0.55000000000000004"/>
    <row r="709" x14ac:dyDescent="0.55000000000000004"/>
    <row r="710" x14ac:dyDescent="0.55000000000000004"/>
    <row r="711" x14ac:dyDescent="0.55000000000000004"/>
    <row r="712" x14ac:dyDescent="0.55000000000000004"/>
    <row r="713" x14ac:dyDescent="0.55000000000000004"/>
    <row r="714" x14ac:dyDescent="0.55000000000000004"/>
    <row r="715" x14ac:dyDescent="0.55000000000000004"/>
    <row r="716" x14ac:dyDescent="0.55000000000000004"/>
    <row r="717" x14ac:dyDescent="0.55000000000000004"/>
    <row r="718" x14ac:dyDescent="0.55000000000000004"/>
    <row r="719" x14ac:dyDescent="0.55000000000000004"/>
    <row r="720" x14ac:dyDescent="0.55000000000000004"/>
    <row r="721" x14ac:dyDescent="0.55000000000000004"/>
    <row r="722" x14ac:dyDescent="0.55000000000000004"/>
    <row r="723" x14ac:dyDescent="0.55000000000000004"/>
    <row r="724" x14ac:dyDescent="0.55000000000000004"/>
    <row r="725" x14ac:dyDescent="0.55000000000000004"/>
    <row r="726" x14ac:dyDescent="0.55000000000000004"/>
    <row r="727" x14ac:dyDescent="0.55000000000000004"/>
    <row r="728" x14ac:dyDescent="0.55000000000000004"/>
    <row r="729" x14ac:dyDescent="0.55000000000000004"/>
    <row r="730" x14ac:dyDescent="0.55000000000000004"/>
    <row r="731" x14ac:dyDescent="0.55000000000000004"/>
    <row r="732" x14ac:dyDescent="0.55000000000000004"/>
    <row r="733" x14ac:dyDescent="0.55000000000000004"/>
    <row r="734" x14ac:dyDescent="0.55000000000000004"/>
    <row r="735" x14ac:dyDescent="0.55000000000000004"/>
    <row r="736" x14ac:dyDescent="0.55000000000000004"/>
    <row r="737" x14ac:dyDescent="0.55000000000000004"/>
    <row r="738" x14ac:dyDescent="0.55000000000000004"/>
    <row r="739" x14ac:dyDescent="0.55000000000000004"/>
    <row r="740" x14ac:dyDescent="0.55000000000000004"/>
    <row r="741" x14ac:dyDescent="0.55000000000000004"/>
    <row r="742" x14ac:dyDescent="0.55000000000000004"/>
    <row r="743" x14ac:dyDescent="0.55000000000000004"/>
    <row r="744" x14ac:dyDescent="0.55000000000000004"/>
    <row r="745" x14ac:dyDescent="0.55000000000000004"/>
    <row r="746" x14ac:dyDescent="0.55000000000000004"/>
    <row r="747" x14ac:dyDescent="0.55000000000000004"/>
    <row r="748" x14ac:dyDescent="0.55000000000000004"/>
    <row r="749" x14ac:dyDescent="0.55000000000000004"/>
    <row r="750" x14ac:dyDescent="0.55000000000000004"/>
    <row r="751" x14ac:dyDescent="0.55000000000000004"/>
    <row r="752" x14ac:dyDescent="0.55000000000000004"/>
    <row r="753" x14ac:dyDescent="0.55000000000000004"/>
    <row r="754" x14ac:dyDescent="0.55000000000000004"/>
    <row r="755" x14ac:dyDescent="0.55000000000000004"/>
    <row r="756" x14ac:dyDescent="0.55000000000000004"/>
    <row r="757" x14ac:dyDescent="0.55000000000000004"/>
    <row r="758" x14ac:dyDescent="0.55000000000000004"/>
    <row r="759" x14ac:dyDescent="0.55000000000000004"/>
    <row r="760" x14ac:dyDescent="0.55000000000000004"/>
    <row r="761" x14ac:dyDescent="0.55000000000000004"/>
    <row r="762" x14ac:dyDescent="0.55000000000000004"/>
    <row r="763" x14ac:dyDescent="0.55000000000000004"/>
    <row r="764" x14ac:dyDescent="0.55000000000000004"/>
    <row r="765" x14ac:dyDescent="0.55000000000000004"/>
    <row r="766" x14ac:dyDescent="0.55000000000000004"/>
    <row r="767" x14ac:dyDescent="0.55000000000000004"/>
    <row r="768" x14ac:dyDescent="0.55000000000000004"/>
    <row r="769" x14ac:dyDescent="0.55000000000000004"/>
    <row r="770" x14ac:dyDescent="0.55000000000000004"/>
    <row r="771" x14ac:dyDescent="0.55000000000000004"/>
    <row r="772" x14ac:dyDescent="0.55000000000000004"/>
    <row r="773" x14ac:dyDescent="0.55000000000000004"/>
    <row r="774" x14ac:dyDescent="0.55000000000000004"/>
    <row r="775" x14ac:dyDescent="0.55000000000000004"/>
    <row r="776" x14ac:dyDescent="0.55000000000000004"/>
    <row r="777" x14ac:dyDescent="0.55000000000000004"/>
    <row r="778" x14ac:dyDescent="0.55000000000000004"/>
    <row r="779" x14ac:dyDescent="0.55000000000000004"/>
    <row r="780" x14ac:dyDescent="0.55000000000000004"/>
    <row r="781" x14ac:dyDescent="0.55000000000000004"/>
    <row r="782" x14ac:dyDescent="0.55000000000000004"/>
    <row r="783" x14ac:dyDescent="0.55000000000000004"/>
    <row r="784" x14ac:dyDescent="0.55000000000000004"/>
    <row r="785" x14ac:dyDescent="0.55000000000000004"/>
    <row r="786" x14ac:dyDescent="0.55000000000000004"/>
    <row r="787" x14ac:dyDescent="0.55000000000000004"/>
    <row r="788" x14ac:dyDescent="0.55000000000000004"/>
    <row r="789" x14ac:dyDescent="0.55000000000000004"/>
    <row r="790" x14ac:dyDescent="0.55000000000000004"/>
    <row r="791" x14ac:dyDescent="0.55000000000000004"/>
    <row r="792" x14ac:dyDescent="0.55000000000000004"/>
    <row r="793" x14ac:dyDescent="0.55000000000000004"/>
    <row r="794" x14ac:dyDescent="0.55000000000000004"/>
    <row r="795" x14ac:dyDescent="0.55000000000000004"/>
    <row r="796" x14ac:dyDescent="0.55000000000000004"/>
    <row r="797" x14ac:dyDescent="0.55000000000000004"/>
    <row r="798" x14ac:dyDescent="0.55000000000000004"/>
    <row r="799" x14ac:dyDescent="0.55000000000000004"/>
    <row r="800" x14ac:dyDescent="0.55000000000000004"/>
    <row r="801" x14ac:dyDescent="0.55000000000000004"/>
    <row r="802" x14ac:dyDescent="0.55000000000000004"/>
    <row r="803" x14ac:dyDescent="0.55000000000000004"/>
    <row r="804" x14ac:dyDescent="0.55000000000000004"/>
    <row r="805" x14ac:dyDescent="0.55000000000000004"/>
    <row r="806" x14ac:dyDescent="0.55000000000000004"/>
    <row r="807" x14ac:dyDescent="0.55000000000000004"/>
    <row r="808" x14ac:dyDescent="0.55000000000000004"/>
    <row r="809" x14ac:dyDescent="0.55000000000000004"/>
    <row r="810" x14ac:dyDescent="0.55000000000000004"/>
    <row r="811" x14ac:dyDescent="0.55000000000000004"/>
    <row r="812" x14ac:dyDescent="0.55000000000000004"/>
    <row r="813" x14ac:dyDescent="0.55000000000000004"/>
    <row r="814" x14ac:dyDescent="0.55000000000000004"/>
    <row r="815" x14ac:dyDescent="0.55000000000000004"/>
    <row r="816" x14ac:dyDescent="0.55000000000000004"/>
    <row r="817" x14ac:dyDescent="0.55000000000000004"/>
    <row r="818" x14ac:dyDescent="0.55000000000000004"/>
    <row r="819" x14ac:dyDescent="0.55000000000000004"/>
    <row r="820" x14ac:dyDescent="0.55000000000000004"/>
    <row r="821" x14ac:dyDescent="0.55000000000000004"/>
    <row r="822" x14ac:dyDescent="0.55000000000000004"/>
    <row r="823" x14ac:dyDescent="0.55000000000000004"/>
    <row r="824" x14ac:dyDescent="0.55000000000000004"/>
    <row r="825" x14ac:dyDescent="0.55000000000000004"/>
    <row r="826" x14ac:dyDescent="0.55000000000000004"/>
    <row r="827" x14ac:dyDescent="0.55000000000000004"/>
    <row r="828" x14ac:dyDescent="0.55000000000000004"/>
    <row r="829" x14ac:dyDescent="0.55000000000000004"/>
    <row r="830" x14ac:dyDescent="0.55000000000000004"/>
    <row r="831" x14ac:dyDescent="0.55000000000000004"/>
    <row r="832" x14ac:dyDescent="0.55000000000000004"/>
    <row r="833" x14ac:dyDescent="0.55000000000000004"/>
    <row r="834" x14ac:dyDescent="0.55000000000000004"/>
    <row r="835" x14ac:dyDescent="0.55000000000000004"/>
    <row r="836" x14ac:dyDescent="0.55000000000000004"/>
    <row r="837" x14ac:dyDescent="0.55000000000000004"/>
    <row r="838" x14ac:dyDescent="0.55000000000000004"/>
    <row r="839" x14ac:dyDescent="0.55000000000000004"/>
    <row r="840" x14ac:dyDescent="0.55000000000000004"/>
    <row r="841" x14ac:dyDescent="0.55000000000000004"/>
    <row r="842" x14ac:dyDescent="0.55000000000000004"/>
    <row r="843" x14ac:dyDescent="0.55000000000000004"/>
    <row r="844" x14ac:dyDescent="0.55000000000000004"/>
    <row r="845" x14ac:dyDescent="0.55000000000000004"/>
    <row r="846" x14ac:dyDescent="0.55000000000000004"/>
    <row r="847" x14ac:dyDescent="0.55000000000000004"/>
    <row r="848" x14ac:dyDescent="0.55000000000000004"/>
    <row r="849" x14ac:dyDescent="0.55000000000000004"/>
    <row r="850" x14ac:dyDescent="0.55000000000000004"/>
    <row r="851" x14ac:dyDescent="0.55000000000000004"/>
    <row r="852" x14ac:dyDescent="0.55000000000000004"/>
    <row r="853" x14ac:dyDescent="0.55000000000000004"/>
    <row r="854" x14ac:dyDescent="0.55000000000000004"/>
    <row r="855" x14ac:dyDescent="0.55000000000000004"/>
    <row r="856" x14ac:dyDescent="0.55000000000000004"/>
    <row r="857" x14ac:dyDescent="0.55000000000000004"/>
    <row r="858" x14ac:dyDescent="0.55000000000000004"/>
    <row r="859" x14ac:dyDescent="0.55000000000000004"/>
    <row r="860" x14ac:dyDescent="0.55000000000000004"/>
    <row r="861" x14ac:dyDescent="0.55000000000000004"/>
    <row r="862" x14ac:dyDescent="0.55000000000000004"/>
    <row r="863" x14ac:dyDescent="0.55000000000000004"/>
    <row r="864" x14ac:dyDescent="0.55000000000000004"/>
    <row r="865" x14ac:dyDescent="0.55000000000000004"/>
    <row r="866" x14ac:dyDescent="0.55000000000000004"/>
    <row r="867" x14ac:dyDescent="0.55000000000000004"/>
    <row r="868" x14ac:dyDescent="0.55000000000000004"/>
    <row r="869" x14ac:dyDescent="0.55000000000000004"/>
    <row r="870" x14ac:dyDescent="0.55000000000000004"/>
    <row r="871" x14ac:dyDescent="0.55000000000000004"/>
    <row r="872" x14ac:dyDescent="0.55000000000000004"/>
    <row r="873" x14ac:dyDescent="0.55000000000000004"/>
    <row r="874" x14ac:dyDescent="0.55000000000000004"/>
    <row r="875" x14ac:dyDescent="0.55000000000000004"/>
    <row r="876" x14ac:dyDescent="0.55000000000000004"/>
    <row r="877" x14ac:dyDescent="0.55000000000000004"/>
    <row r="878" x14ac:dyDescent="0.55000000000000004"/>
    <row r="879" x14ac:dyDescent="0.55000000000000004"/>
    <row r="880" x14ac:dyDescent="0.55000000000000004"/>
    <row r="881" x14ac:dyDescent="0.55000000000000004"/>
    <row r="882" x14ac:dyDescent="0.55000000000000004"/>
    <row r="883" x14ac:dyDescent="0.55000000000000004"/>
    <row r="884" x14ac:dyDescent="0.55000000000000004"/>
    <row r="885" x14ac:dyDescent="0.55000000000000004"/>
    <row r="886" x14ac:dyDescent="0.55000000000000004"/>
    <row r="887" x14ac:dyDescent="0.55000000000000004"/>
    <row r="888" x14ac:dyDescent="0.55000000000000004"/>
    <row r="889" x14ac:dyDescent="0.55000000000000004"/>
    <row r="890" x14ac:dyDescent="0.55000000000000004"/>
    <row r="891" x14ac:dyDescent="0.55000000000000004"/>
    <row r="892" x14ac:dyDescent="0.55000000000000004"/>
    <row r="893" x14ac:dyDescent="0.55000000000000004"/>
    <row r="894" x14ac:dyDescent="0.55000000000000004"/>
    <row r="896" x14ac:dyDescent="0.55000000000000004"/>
    <row r="897" x14ac:dyDescent="0.55000000000000004"/>
  </sheetData>
  <mergeCells count="209">
    <mergeCell ref="B5:C5"/>
    <mergeCell ref="B6:C7"/>
    <mergeCell ref="I78:O78"/>
    <mergeCell ref="I79:O79"/>
    <mergeCell ref="I81:O81"/>
    <mergeCell ref="I82:O82"/>
    <mergeCell ref="I83:O83"/>
    <mergeCell ref="L128:O128"/>
    <mergeCell ref="I31:O31"/>
    <mergeCell ref="D5:G5"/>
    <mergeCell ref="I126:O126"/>
    <mergeCell ref="I127:O127"/>
    <mergeCell ref="I112:O112"/>
    <mergeCell ref="I118:O118"/>
    <mergeCell ref="I111:O111"/>
    <mergeCell ref="I116:O116"/>
    <mergeCell ref="I122:O122"/>
    <mergeCell ref="I123:O123"/>
    <mergeCell ref="I128:K128"/>
    <mergeCell ref="I119:O119"/>
    <mergeCell ref="I120:O120"/>
    <mergeCell ref="I121:O121"/>
    <mergeCell ref="I113:O113"/>
    <mergeCell ref="I114:O114"/>
    <mergeCell ref="D7:G7"/>
    <mergeCell ref="I69:O69"/>
    <mergeCell ref="I57:O57"/>
    <mergeCell ref="I68:O68"/>
    <mergeCell ref="I67:O67"/>
    <mergeCell ref="E56:G84"/>
    <mergeCell ref="L84:O84"/>
    <mergeCell ref="I71:O71"/>
    <mergeCell ref="I84:K84"/>
    <mergeCell ref="I59:O59"/>
    <mergeCell ref="I65:O65"/>
    <mergeCell ref="I62:O62"/>
    <mergeCell ref="I73:O73"/>
    <mergeCell ref="I58:O58"/>
    <mergeCell ref="I60:O60"/>
    <mergeCell ref="I61:O61"/>
    <mergeCell ref="I63:O63"/>
    <mergeCell ref="I72:O72"/>
    <mergeCell ref="I64:O64"/>
    <mergeCell ref="I29:O29"/>
    <mergeCell ref="I76:O76"/>
    <mergeCell ref="I77:O77"/>
    <mergeCell ref="I74:O74"/>
    <mergeCell ref="I75:O75"/>
    <mergeCell ref="I124:O124"/>
    <mergeCell ref="I125:O125"/>
    <mergeCell ref="E47:G49"/>
    <mergeCell ref="I47:O47"/>
    <mergeCell ref="I49:O49"/>
    <mergeCell ref="I136:O136"/>
    <mergeCell ref="E133:G136"/>
    <mergeCell ref="E44:G46"/>
    <mergeCell ref="I45:O45"/>
    <mergeCell ref="E107:G128"/>
    <mergeCell ref="E50:G55"/>
    <mergeCell ref="I117:O117"/>
    <mergeCell ref="B130:O130"/>
    <mergeCell ref="I133:O133"/>
    <mergeCell ref="I135:O135"/>
    <mergeCell ref="B132:C132"/>
    <mergeCell ref="C133:C137"/>
    <mergeCell ref="C44:C49"/>
    <mergeCell ref="I109:O109"/>
    <mergeCell ref="I102:O102"/>
    <mergeCell ref="I103:O103"/>
    <mergeCell ref="I115:O115"/>
    <mergeCell ref="I80:O80"/>
    <mergeCell ref="I66:O66"/>
    <mergeCell ref="I107:O107"/>
    <mergeCell ref="I70:O70"/>
    <mergeCell ref="I41:O41"/>
    <mergeCell ref="I94:O94"/>
    <mergeCell ref="I100:O100"/>
    <mergeCell ref="I95:O95"/>
    <mergeCell ref="I97:O97"/>
    <mergeCell ref="I98:O98"/>
    <mergeCell ref="I108:O108"/>
    <mergeCell ref="I105:O105"/>
    <mergeCell ref="I110:O110"/>
    <mergeCell ref="B1:O1"/>
    <mergeCell ref="B3:C3"/>
    <mergeCell ref="D3:E3"/>
    <mergeCell ref="D9:E9"/>
    <mergeCell ref="D10:E10"/>
    <mergeCell ref="D11:E11"/>
    <mergeCell ref="E37:G40"/>
    <mergeCell ref="I37:O37"/>
    <mergeCell ref="I38:O38"/>
    <mergeCell ref="I39:O39"/>
    <mergeCell ref="I40:K40"/>
    <mergeCell ref="L40:O40"/>
    <mergeCell ref="B14:D18"/>
    <mergeCell ref="F3:G3"/>
    <mergeCell ref="I32:O32"/>
    <mergeCell ref="I34:O34"/>
    <mergeCell ref="I35:O35"/>
    <mergeCell ref="I18:O18"/>
    <mergeCell ref="I22:O22"/>
    <mergeCell ref="I24:O24"/>
    <mergeCell ref="I25:O25"/>
    <mergeCell ref="I26:O26"/>
    <mergeCell ref="I27:O27"/>
    <mergeCell ref="I28:O28"/>
    <mergeCell ref="B43:C43"/>
    <mergeCell ref="D6:G6"/>
    <mergeCell ref="C21:C41"/>
    <mergeCell ref="B20:C20"/>
    <mergeCell ref="I56:O56"/>
    <mergeCell ref="I46:O46"/>
    <mergeCell ref="I44:O44"/>
    <mergeCell ref="I51:O51"/>
    <mergeCell ref="I52:O52"/>
    <mergeCell ref="I48:O48"/>
    <mergeCell ref="I50:O50"/>
    <mergeCell ref="I53:O53"/>
    <mergeCell ref="I54:O54"/>
    <mergeCell ref="I55:K55"/>
    <mergeCell ref="L55:O55"/>
    <mergeCell ref="G9:I9"/>
    <mergeCell ref="E21:G36"/>
    <mergeCell ref="I23:O23"/>
    <mergeCell ref="E14:G18"/>
    <mergeCell ref="I14:O14"/>
    <mergeCell ref="I15:O15"/>
    <mergeCell ref="I16:O16"/>
    <mergeCell ref="I17:K17"/>
    <mergeCell ref="L17:O17"/>
    <mergeCell ref="I21:O21"/>
    <mergeCell ref="I30:O30"/>
    <mergeCell ref="G10:I10"/>
    <mergeCell ref="G11:I11"/>
    <mergeCell ref="I33:O33"/>
    <mergeCell ref="I36:K36"/>
    <mergeCell ref="L36:O36"/>
    <mergeCell ref="E85:G106"/>
    <mergeCell ref="I85:O85"/>
    <mergeCell ref="I86:O86"/>
    <mergeCell ref="I87:O87"/>
    <mergeCell ref="I88:O88"/>
    <mergeCell ref="I89:O89"/>
    <mergeCell ref="I90:O90"/>
    <mergeCell ref="I92:O92"/>
    <mergeCell ref="I99:O99"/>
    <mergeCell ref="I101:O101"/>
    <mergeCell ref="I104:O104"/>
    <mergeCell ref="I106:K106"/>
    <mergeCell ref="L106:O106"/>
    <mergeCell ref="I91:O91"/>
    <mergeCell ref="I93:O93"/>
    <mergeCell ref="I96:O96"/>
    <mergeCell ref="E137:G140"/>
    <mergeCell ref="I137:O137"/>
    <mergeCell ref="I138:O138"/>
    <mergeCell ref="I140:K140"/>
    <mergeCell ref="L140:O140"/>
    <mergeCell ref="B143:C143"/>
    <mergeCell ref="B144:B148"/>
    <mergeCell ref="C144:C148"/>
    <mergeCell ref="E144:G147"/>
    <mergeCell ref="I144:O144"/>
    <mergeCell ref="I145:O145"/>
    <mergeCell ref="I147:O147"/>
    <mergeCell ref="E148:G151"/>
    <mergeCell ref="I148:O148"/>
    <mergeCell ref="I149:O149"/>
    <mergeCell ref="I151:K151"/>
    <mergeCell ref="L151:O151"/>
    <mergeCell ref="I146:O146"/>
    <mergeCell ref="B133:B137"/>
    <mergeCell ref="I134:O134"/>
    <mergeCell ref="E141:G141"/>
    <mergeCell ref="H141:O141"/>
    <mergeCell ref="E153:G153"/>
    <mergeCell ref="H153:O153"/>
    <mergeCell ref="E152:G152"/>
    <mergeCell ref="H152:O152"/>
    <mergeCell ref="B156:C156"/>
    <mergeCell ref="B157:B161"/>
    <mergeCell ref="C157:C161"/>
    <mergeCell ref="E157:G160"/>
    <mergeCell ref="I157:O157"/>
    <mergeCell ref="I158:O158"/>
    <mergeCell ref="I160:O160"/>
    <mergeCell ref="E161:G164"/>
    <mergeCell ref="I161:O161"/>
    <mergeCell ref="I162:O162"/>
    <mergeCell ref="I164:K164"/>
    <mergeCell ref="L164:O164"/>
    <mergeCell ref="I159:O159"/>
    <mergeCell ref="E154:G154"/>
    <mergeCell ref="H154:O154"/>
    <mergeCell ref="B168:C168"/>
    <mergeCell ref="E169:G169"/>
    <mergeCell ref="H169:O169"/>
    <mergeCell ref="B171:C171"/>
    <mergeCell ref="E172:G172"/>
    <mergeCell ref="H172:O172"/>
    <mergeCell ref="B176:C176"/>
    <mergeCell ref="E177:G177"/>
    <mergeCell ref="E165:G165"/>
    <mergeCell ref="H165:O165"/>
    <mergeCell ref="E166:G166"/>
    <mergeCell ref="H166:O166"/>
    <mergeCell ref="H177:O177"/>
    <mergeCell ref="B174:O174"/>
  </mergeCells>
  <phoneticPr fontId="1"/>
  <conditionalFormatting sqref="H44:H46">
    <cfRule type="expression" dxfId="7" priority="7">
      <formula>AND(H44="",COUNTBLANK($H$44:$H$46)&lt;3)</formula>
    </cfRule>
  </conditionalFormatting>
  <conditionalFormatting sqref="H47:H49">
    <cfRule type="expression" dxfId="6" priority="6">
      <formula>AND(H47="",COUNTBLANK($H$47:$H$49)&lt;3)</formula>
    </cfRule>
  </conditionalFormatting>
  <conditionalFormatting sqref="H50:H106">
    <cfRule type="expression" dxfId="5" priority="5">
      <formula>$H$49&lt;&gt;""</formula>
    </cfRule>
  </conditionalFormatting>
  <conditionalFormatting sqref="H107:H128">
    <cfRule type="expression" dxfId="4" priority="4">
      <formula>OR($H$47&lt;&gt;"",$H$48&lt;&gt;"")</formula>
    </cfRule>
  </conditionalFormatting>
  <conditionalFormatting sqref="H133:H136">
    <cfRule type="expression" dxfId="3" priority="3">
      <formula>AND(H133="",COUNTBLANK($H$133:$H$136)&lt;4)</formula>
    </cfRule>
  </conditionalFormatting>
  <conditionalFormatting sqref="H144:H147">
    <cfRule type="expression" dxfId="2" priority="2">
      <formula>AND(H144="",COUNTBLANK($H$144:$H$147)&lt;4)</formula>
    </cfRule>
  </conditionalFormatting>
  <conditionalFormatting sqref="H157:H160">
    <cfRule type="expression" dxfId="1" priority="1">
      <formula>AND(H157="",COUNTBLANK($H$157:$H$160)&lt;4)</formula>
    </cfRule>
  </conditionalFormatting>
  <conditionalFormatting sqref="L17:O17">
    <cfRule type="expression" dxfId="0" priority="140">
      <formula>$H$17&lt;&gt;""</formula>
    </cfRule>
  </conditionalFormatting>
  <dataValidations count="1">
    <dataValidation type="list" allowBlank="1" showInputMessage="1" showErrorMessage="1" sqref="H14:H18 H144:H151 H21:H41 H133:H140 H121:H128 H60 H44:H57 H63 H66 H96 H78:H94 H99:H116 H118 H157:H164" xr:uid="{00000000-0002-0000-0100-000000000000}">
      <formula1>"○"</formula1>
    </dataValidation>
  </dataValidations>
  <pageMargins left="0.51181102362204722" right="0.31496062992125984" top="0.55118110236220474" bottom="0.55118110236220474" header="0.31496062992125984" footer="0.31496062992125984"/>
  <pageSetup paperSize="9" scale="66" fitToHeight="0" orientation="portrait" horizontalDpi="300" verticalDpi="300" r:id="rId1"/>
  <headerFooter>
    <oddHeader>&amp;R&amp;"Meiryo UI,標準"&amp;P/&amp;N</oddHeader>
  </headerFooter>
  <rowBreaks count="4" manualBreakCount="4">
    <brk id="42" max="14" man="1"/>
    <brk id="84" max="16383" man="1"/>
    <brk id="129" max="14" man="1"/>
    <brk id="155"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M6"/>
  <sheetViews>
    <sheetView zoomScale="55" zoomScaleNormal="55" workbookViewId="0">
      <selection activeCell="D26" sqref="D26"/>
    </sheetView>
  </sheetViews>
  <sheetFormatPr defaultRowHeight="18" x14ac:dyDescent="0.55000000000000004"/>
  <cols>
    <col min="2" max="2" width="21.5" customWidth="1"/>
    <col min="3" max="3" width="42.58203125" customWidth="1"/>
    <col min="4" max="5" width="34.08203125" customWidth="1"/>
    <col min="6" max="6" width="21.1640625" customWidth="1"/>
    <col min="7" max="7" width="29.6640625" customWidth="1"/>
    <col min="8" max="8" width="23.6640625" customWidth="1"/>
    <col min="9" max="9" width="34.5" customWidth="1"/>
    <col min="10" max="10" width="13.1640625" customWidth="1"/>
    <col min="11" max="11" width="26.58203125" customWidth="1"/>
    <col min="12" max="12" width="23.9140625" customWidth="1"/>
    <col min="13" max="13" width="33.6640625" customWidth="1"/>
  </cols>
  <sheetData>
    <row r="2" spans="2:13" ht="30.5" customHeight="1" x14ac:dyDescent="0.55000000000000004">
      <c r="B2" s="315" t="s">
        <v>16</v>
      </c>
      <c r="C2" s="315" t="s">
        <v>155</v>
      </c>
      <c r="D2" s="315" t="s">
        <v>156</v>
      </c>
      <c r="E2" s="315"/>
      <c r="F2" s="315" t="s">
        <v>157</v>
      </c>
      <c r="G2" s="315"/>
      <c r="H2" s="315"/>
      <c r="I2" s="315"/>
      <c r="J2" s="315" t="s">
        <v>158</v>
      </c>
      <c r="K2" s="315"/>
      <c r="L2" s="315"/>
      <c r="M2" s="315"/>
    </row>
    <row r="3" spans="2:13" ht="33" customHeight="1" x14ac:dyDescent="0.55000000000000004">
      <c r="B3" s="315"/>
      <c r="C3" s="315"/>
      <c r="D3" s="67"/>
      <c r="E3" s="68"/>
      <c r="F3" s="67" t="s">
        <v>159</v>
      </c>
      <c r="G3" s="67" t="s">
        <v>160</v>
      </c>
      <c r="H3" s="67" t="s">
        <v>22</v>
      </c>
      <c r="I3" s="67" t="s">
        <v>23</v>
      </c>
      <c r="J3" s="67" t="s">
        <v>159</v>
      </c>
      <c r="K3" s="67" t="s">
        <v>160</v>
      </c>
      <c r="L3" s="67" t="s">
        <v>22</v>
      </c>
      <c r="M3" s="67" t="s">
        <v>23</v>
      </c>
    </row>
    <row r="4" spans="2:13" s="74" customFormat="1" ht="35.75" customHeight="1" x14ac:dyDescent="0.55000000000000004">
      <c r="B4" s="103">
        <f>回答票!D3</f>
        <v>0</v>
      </c>
      <c r="C4" s="73">
        <f>回答票!D5</f>
        <v>0</v>
      </c>
      <c r="D4" s="75">
        <f>回答票!D6</f>
        <v>0</v>
      </c>
      <c r="E4" s="75">
        <f>回答票!D7</f>
        <v>0</v>
      </c>
      <c r="F4" s="73">
        <f>回答票!C10</f>
        <v>0</v>
      </c>
      <c r="G4" s="75">
        <f>回答票!D10</f>
        <v>0</v>
      </c>
      <c r="H4" s="73">
        <f>回答票!F10</f>
        <v>0</v>
      </c>
      <c r="I4" s="73">
        <f>回答票!G10</f>
        <v>0</v>
      </c>
      <c r="J4" s="73">
        <f>回答票!C11</f>
        <v>0</v>
      </c>
      <c r="K4" s="75">
        <f>回答票!D11</f>
        <v>0</v>
      </c>
      <c r="L4" s="73">
        <f>回答票!F11</f>
        <v>0</v>
      </c>
      <c r="M4" s="73">
        <f>回答票!G11</f>
        <v>0</v>
      </c>
    </row>
    <row r="5" spans="2:13" ht="28.25" customHeight="1" x14ac:dyDescent="0.55000000000000004"/>
    <row r="6" spans="2:13" ht="40.5" customHeight="1" x14ac:dyDescent="0.55000000000000004">
      <c r="B6" s="103" t="str">
        <f>IF(B4=0,"",B4)</f>
        <v/>
      </c>
      <c r="C6" s="76" t="str">
        <f>IF(C4=0,"",C4)</f>
        <v/>
      </c>
      <c r="D6" s="76" t="str">
        <f t="shared" ref="D6:M6" si="0">IF(D4=0,"",D4)</f>
        <v/>
      </c>
      <c r="E6" s="76" t="str">
        <f t="shared" si="0"/>
        <v/>
      </c>
      <c r="F6" s="76" t="str">
        <f t="shared" si="0"/>
        <v/>
      </c>
      <c r="G6" s="76" t="str">
        <f t="shared" si="0"/>
        <v/>
      </c>
      <c r="H6" s="76" t="str">
        <f t="shared" si="0"/>
        <v/>
      </c>
      <c r="I6" s="76" t="str">
        <f t="shared" si="0"/>
        <v/>
      </c>
      <c r="J6" s="76" t="str">
        <f t="shared" si="0"/>
        <v/>
      </c>
      <c r="K6" s="76" t="str">
        <f t="shared" si="0"/>
        <v/>
      </c>
      <c r="L6" s="76" t="str">
        <f t="shared" si="0"/>
        <v/>
      </c>
      <c r="M6" s="76" t="str">
        <f t="shared" si="0"/>
        <v/>
      </c>
    </row>
  </sheetData>
  <mergeCells count="5">
    <mergeCell ref="B2:B3"/>
    <mergeCell ref="C2:C3"/>
    <mergeCell ref="D2:E2"/>
    <mergeCell ref="F2:I2"/>
    <mergeCell ref="J2:M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296"/>
  <sheetViews>
    <sheetView topLeftCell="A271" zoomScale="55" zoomScaleNormal="55" workbookViewId="0">
      <selection activeCell="C286" sqref="C286:F286"/>
    </sheetView>
  </sheetViews>
  <sheetFormatPr defaultColWidth="8.6640625" defaultRowHeight="16" x14ac:dyDescent="0.55000000000000004"/>
  <cols>
    <col min="1" max="1" width="2.6640625" style="80" customWidth="1"/>
    <col min="2" max="2" width="7.58203125" style="78" customWidth="1"/>
    <col min="3" max="3" width="18.9140625" style="80" customWidth="1"/>
    <col min="4" max="5" width="12" style="80" customWidth="1"/>
    <col min="6" max="6" width="54.5" style="80" customWidth="1"/>
    <col min="7" max="7" width="25" style="78" customWidth="1"/>
    <col min="8" max="8" width="5" style="80" customWidth="1"/>
    <col min="9" max="9" width="54.08203125" style="78" customWidth="1"/>
    <col min="10" max="10" width="26.5" style="77" customWidth="1"/>
    <col min="11" max="16384" width="8.6640625" style="80"/>
  </cols>
  <sheetData>
    <row r="2" spans="2:10" ht="19.5" customHeight="1" x14ac:dyDescent="0.55000000000000004">
      <c r="C2" s="316" t="s">
        <v>16</v>
      </c>
      <c r="D2" s="316"/>
      <c r="E2" s="316"/>
      <c r="F2" s="316"/>
      <c r="G2" s="104">
        <f>回答票!D3</f>
        <v>0</v>
      </c>
      <c r="I2" s="104" t="str">
        <f>IF(G2=0,"",IF(G2="○",1,G2))</f>
        <v/>
      </c>
    </row>
    <row r="3" spans="2:10" ht="101" customHeight="1" x14ac:dyDescent="0.55000000000000004">
      <c r="C3" s="317" t="s">
        <v>155</v>
      </c>
      <c r="D3" s="318"/>
      <c r="E3" s="318"/>
      <c r="F3" s="319"/>
      <c r="G3" s="79">
        <f>回答票!D5</f>
        <v>0</v>
      </c>
      <c r="I3" s="79" t="str">
        <f>IF(G3=0,"",IF(G3="○",1,G3))</f>
        <v/>
      </c>
    </row>
    <row r="4" spans="2:10" ht="37.25" customHeight="1" x14ac:dyDescent="0.55000000000000004">
      <c r="C4" s="334" t="s">
        <v>156</v>
      </c>
      <c r="D4" s="335"/>
      <c r="E4" s="335"/>
      <c r="F4" s="336"/>
      <c r="G4" s="79">
        <f>回答票!D6</f>
        <v>0</v>
      </c>
      <c r="I4" s="92"/>
      <c r="J4" s="91" t="s">
        <v>161</v>
      </c>
    </row>
    <row r="5" spans="2:10" ht="36" customHeight="1" x14ac:dyDescent="0.55000000000000004">
      <c r="C5" s="337"/>
      <c r="D5" s="338"/>
      <c r="E5" s="338"/>
      <c r="F5" s="339"/>
      <c r="G5" s="79">
        <f>回答票!D7</f>
        <v>0</v>
      </c>
      <c r="I5" s="81"/>
    </row>
    <row r="6" spans="2:10" ht="20" customHeight="1" x14ac:dyDescent="0.55000000000000004">
      <c r="B6" s="316" t="e">
        <f>回答票!#REF!</f>
        <v>#REF!</v>
      </c>
      <c r="C6" s="324" t="e">
        <f>回答票!#REF!</f>
        <v>#REF!</v>
      </c>
      <c r="D6" s="325"/>
      <c r="E6" s="326"/>
      <c r="F6" s="82" t="e">
        <f>回答票!#REF!</f>
        <v>#REF!</v>
      </c>
      <c r="G6" s="79" t="e">
        <f>回答票!#REF!</f>
        <v>#REF!</v>
      </c>
      <c r="I6" s="79" t="e">
        <f t="shared" ref="I6:I79" si="0">IF(G6=0,"",IF(G6="○",1,G6))</f>
        <v>#REF!</v>
      </c>
    </row>
    <row r="7" spans="2:10" ht="20" customHeight="1" x14ac:dyDescent="0.55000000000000004">
      <c r="B7" s="316"/>
      <c r="C7" s="327"/>
      <c r="D7" s="328"/>
      <c r="E7" s="329"/>
      <c r="F7" s="82" t="e">
        <f>回答票!#REF!</f>
        <v>#REF!</v>
      </c>
      <c r="G7" s="79" t="e">
        <f>回答票!#REF!</f>
        <v>#REF!</v>
      </c>
      <c r="I7" s="79" t="e">
        <f t="shared" si="0"/>
        <v>#REF!</v>
      </c>
    </row>
    <row r="8" spans="2:10" ht="20" customHeight="1" x14ac:dyDescent="0.55000000000000004">
      <c r="B8" s="316"/>
      <c r="C8" s="327"/>
      <c r="D8" s="328"/>
      <c r="E8" s="329"/>
      <c r="F8" s="82" t="e">
        <f>回答票!#REF!</f>
        <v>#REF!</v>
      </c>
      <c r="G8" s="79" t="e">
        <f>回答票!#REF!</f>
        <v>#REF!</v>
      </c>
      <c r="I8" s="79" t="e">
        <f t="shared" si="0"/>
        <v>#REF!</v>
      </c>
    </row>
    <row r="9" spans="2:10" ht="20" customHeight="1" x14ac:dyDescent="0.55000000000000004">
      <c r="B9" s="316"/>
      <c r="C9" s="330"/>
      <c r="D9" s="331"/>
      <c r="E9" s="332"/>
      <c r="F9" s="82" t="e">
        <f>回答票!#REF!</f>
        <v>#REF!</v>
      </c>
      <c r="G9" s="79" t="e">
        <f>回答票!#REF!</f>
        <v>#REF!</v>
      </c>
      <c r="I9" s="79" t="e">
        <f t="shared" si="0"/>
        <v>#REF!</v>
      </c>
    </row>
    <row r="10" spans="2:10" ht="20" customHeight="1" x14ac:dyDescent="0.55000000000000004">
      <c r="B10" s="321" t="e">
        <f>回答票!#REF!</f>
        <v>#REF!</v>
      </c>
      <c r="C10" s="324" t="e">
        <f>回答票!#REF!</f>
        <v>#REF!</v>
      </c>
      <c r="D10" s="325"/>
      <c r="E10" s="326"/>
      <c r="F10" s="82" t="e">
        <f>回答票!#REF!</f>
        <v>#REF!</v>
      </c>
      <c r="G10" s="79" t="e">
        <f>回答票!#REF!</f>
        <v>#REF!</v>
      </c>
      <c r="I10" s="79" t="e">
        <f t="shared" si="0"/>
        <v>#REF!</v>
      </c>
    </row>
    <row r="11" spans="2:10" ht="20" customHeight="1" x14ac:dyDescent="0.55000000000000004">
      <c r="B11" s="323"/>
      <c r="C11" s="327"/>
      <c r="D11" s="328"/>
      <c r="E11" s="329"/>
      <c r="F11" s="82" t="e">
        <f>回答票!#REF!</f>
        <v>#REF!</v>
      </c>
      <c r="G11" s="79" t="e">
        <f>回答票!#REF!</f>
        <v>#REF!</v>
      </c>
      <c r="I11" s="79" t="e">
        <f t="shared" si="0"/>
        <v>#REF!</v>
      </c>
    </row>
    <row r="12" spans="2:10" ht="20" customHeight="1" x14ac:dyDescent="0.55000000000000004">
      <c r="B12" s="323"/>
      <c r="C12" s="327"/>
      <c r="D12" s="328"/>
      <c r="E12" s="329"/>
      <c r="F12" s="82" t="e">
        <f>回答票!#REF!</f>
        <v>#REF!</v>
      </c>
      <c r="G12" s="79" t="e">
        <f>回答票!#REF!</f>
        <v>#REF!</v>
      </c>
      <c r="I12" s="79" t="e">
        <f t="shared" si="0"/>
        <v>#REF!</v>
      </c>
    </row>
    <row r="13" spans="2:10" ht="30" customHeight="1" x14ac:dyDescent="0.55000000000000004">
      <c r="B13" s="323"/>
      <c r="C13" s="327"/>
      <c r="D13" s="328"/>
      <c r="E13" s="329"/>
      <c r="F13" s="83" t="e">
        <f>回答票!#REF!</f>
        <v>#REF!</v>
      </c>
      <c r="G13" s="97" t="e">
        <f>回答票!#REF!</f>
        <v>#REF!</v>
      </c>
      <c r="I13" s="97" t="e">
        <f t="shared" si="0"/>
        <v>#REF!</v>
      </c>
    </row>
    <row r="14" spans="2:10" ht="62" customHeight="1" x14ac:dyDescent="0.55000000000000004">
      <c r="B14" s="322"/>
      <c r="C14" s="330"/>
      <c r="D14" s="331"/>
      <c r="E14" s="332"/>
      <c r="F14" s="101" t="s">
        <v>162</v>
      </c>
      <c r="G14" s="102" t="e">
        <f>回答票!#REF!</f>
        <v>#REF!</v>
      </c>
      <c r="I14" s="102" t="e">
        <f>IF(G14=0,"",G14)</f>
        <v>#REF!</v>
      </c>
    </row>
    <row r="15" spans="2:10" ht="20" customHeight="1" x14ac:dyDescent="0.55000000000000004">
      <c r="B15" s="316" t="str">
        <f>回答票!D21</f>
        <v>1-1</v>
      </c>
      <c r="C15" s="324" t="str">
        <f>回答票!E21</f>
        <v>貴社の主たる事業にあてはまるものをお答えください。（複数回答可）</v>
      </c>
      <c r="D15" s="325"/>
      <c r="E15" s="326"/>
      <c r="F15" s="82" t="str">
        <f>回答票!I21</f>
        <v>コンサルタント（下水道管路）</v>
      </c>
      <c r="G15" s="79">
        <f>回答票!H21</f>
        <v>0</v>
      </c>
      <c r="I15" s="79" t="str">
        <f t="shared" si="0"/>
        <v/>
      </c>
    </row>
    <row r="16" spans="2:10" ht="20" customHeight="1" x14ac:dyDescent="0.55000000000000004">
      <c r="B16" s="316"/>
      <c r="C16" s="327"/>
      <c r="D16" s="328"/>
      <c r="E16" s="329"/>
      <c r="F16" s="82" t="str">
        <f>回答票!I22</f>
        <v>コンサルタント（下水処理場・ポンプ場）</v>
      </c>
      <c r="G16" s="79">
        <f>回答票!H22</f>
        <v>0</v>
      </c>
      <c r="I16" s="79" t="str">
        <f t="shared" si="0"/>
        <v/>
      </c>
    </row>
    <row r="17" spans="2:9" ht="20" customHeight="1" x14ac:dyDescent="0.55000000000000004">
      <c r="B17" s="316"/>
      <c r="C17" s="327"/>
      <c r="D17" s="328"/>
      <c r="E17" s="329"/>
      <c r="F17" s="82" t="str">
        <f>回答票!I23</f>
        <v>コンサルタント（マンホールポンプ）</v>
      </c>
      <c r="G17" s="79">
        <f>回答票!H23</f>
        <v>0</v>
      </c>
      <c r="I17" s="79" t="str">
        <f t="shared" si="0"/>
        <v/>
      </c>
    </row>
    <row r="18" spans="2:9" ht="20" customHeight="1" x14ac:dyDescent="0.55000000000000004">
      <c r="B18" s="316"/>
      <c r="C18" s="327"/>
      <c r="D18" s="328"/>
      <c r="E18" s="329"/>
      <c r="F18" s="82" t="str">
        <f>回答票!I24</f>
        <v>維持管理（下水道管路：点検・調査）</v>
      </c>
      <c r="G18" s="79">
        <f>回答票!H24</f>
        <v>0</v>
      </c>
      <c r="I18" s="79" t="str">
        <f t="shared" si="0"/>
        <v/>
      </c>
    </row>
    <row r="19" spans="2:9" ht="20" customHeight="1" x14ac:dyDescent="0.55000000000000004">
      <c r="B19" s="316"/>
      <c r="C19" s="327"/>
      <c r="D19" s="328"/>
      <c r="E19" s="329"/>
      <c r="F19" s="82" t="str">
        <f>回答票!I25</f>
        <v>維持管理（下水道管路：清掃）</v>
      </c>
      <c r="G19" s="79">
        <f>回答票!H25</f>
        <v>0</v>
      </c>
      <c r="I19" s="79" t="str">
        <f t="shared" si="0"/>
        <v/>
      </c>
    </row>
    <row r="20" spans="2:9" ht="20" customHeight="1" x14ac:dyDescent="0.55000000000000004">
      <c r="B20" s="316"/>
      <c r="C20" s="327"/>
      <c r="D20" s="328"/>
      <c r="E20" s="329"/>
      <c r="F20" s="82" t="str">
        <f>回答票!I26</f>
        <v>維持管理（下水道管路：修繕）</v>
      </c>
      <c r="G20" s="79">
        <f>回答票!H26</f>
        <v>0</v>
      </c>
      <c r="I20" s="79" t="str">
        <f t="shared" si="0"/>
        <v/>
      </c>
    </row>
    <row r="21" spans="2:9" ht="20" customHeight="1" x14ac:dyDescent="0.55000000000000004">
      <c r="B21" s="316"/>
      <c r="C21" s="327"/>
      <c r="D21" s="328"/>
      <c r="E21" s="329"/>
      <c r="F21" s="82" t="str">
        <f>回答票!I27</f>
        <v>維持管理（マンホールポンプ：運転管理）</v>
      </c>
      <c r="G21" s="79">
        <f>回答票!H27</f>
        <v>0</v>
      </c>
      <c r="I21" s="79" t="str">
        <f t="shared" si="0"/>
        <v/>
      </c>
    </row>
    <row r="22" spans="2:9" ht="20" customHeight="1" x14ac:dyDescent="0.55000000000000004">
      <c r="B22" s="316"/>
      <c r="C22" s="327"/>
      <c r="D22" s="328"/>
      <c r="E22" s="329"/>
      <c r="F22" s="82" t="str">
        <f>回答票!I28</f>
        <v>維持管理（マンホールポンプ：修繕）</v>
      </c>
      <c r="G22" s="79">
        <f>回答票!H28</f>
        <v>0</v>
      </c>
      <c r="I22" s="79" t="str">
        <f t="shared" si="0"/>
        <v/>
      </c>
    </row>
    <row r="23" spans="2:9" ht="20" customHeight="1" x14ac:dyDescent="0.55000000000000004">
      <c r="B23" s="316"/>
      <c r="C23" s="327"/>
      <c r="D23" s="328"/>
      <c r="E23" s="329"/>
      <c r="F23" s="82" t="str">
        <f>回答票!I29</f>
        <v>維持管理（下水処理場・ポンプ場：運転管理）</v>
      </c>
      <c r="G23" s="79">
        <f>回答票!H29</f>
        <v>0</v>
      </c>
      <c r="I23" s="79" t="str">
        <f t="shared" si="0"/>
        <v/>
      </c>
    </row>
    <row r="24" spans="2:9" ht="20" customHeight="1" x14ac:dyDescent="0.55000000000000004">
      <c r="B24" s="316"/>
      <c r="C24" s="327"/>
      <c r="D24" s="328"/>
      <c r="E24" s="329"/>
      <c r="F24" s="82" t="str">
        <f>回答票!I30</f>
        <v>維持管理（下水処理場・ポンプ場：修繕＜機械・電気設備＞）</v>
      </c>
      <c r="G24" s="79">
        <f>回答票!H30</f>
        <v>0</v>
      </c>
      <c r="I24" s="79" t="str">
        <f t="shared" si="0"/>
        <v/>
      </c>
    </row>
    <row r="25" spans="2:9" ht="20" customHeight="1" x14ac:dyDescent="0.55000000000000004">
      <c r="B25" s="316"/>
      <c r="C25" s="327"/>
      <c r="D25" s="328"/>
      <c r="E25" s="329"/>
      <c r="F25" s="82" t="str">
        <f>回答票!I32</f>
        <v>工事（下水道管路）</v>
      </c>
      <c r="G25" s="79">
        <f>回答票!H32</f>
        <v>0</v>
      </c>
      <c r="I25" s="79" t="str">
        <f t="shared" si="0"/>
        <v/>
      </c>
    </row>
    <row r="26" spans="2:9" ht="20" customHeight="1" x14ac:dyDescent="0.55000000000000004">
      <c r="B26" s="316"/>
      <c r="C26" s="327"/>
      <c r="D26" s="328"/>
      <c r="E26" s="329"/>
      <c r="F26" s="82" t="str">
        <f>回答票!I33</f>
        <v>工事（マンホールポンプ）</v>
      </c>
      <c r="G26" s="79">
        <f>回答票!H33</f>
        <v>0</v>
      </c>
      <c r="I26" s="79" t="str">
        <f t="shared" si="0"/>
        <v/>
      </c>
    </row>
    <row r="27" spans="2:9" ht="20" customHeight="1" x14ac:dyDescent="0.55000000000000004">
      <c r="B27" s="316"/>
      <c r="C27" s="327"/>
      <c r="D27" s="328"/>
      <c r="E27" s="329"/>
      <c r="F27" s="82" t="str">
        <f>回答票!I34</f>
        <v>工事（下水処理場・ポンプ場：機械設備）</v>
      </c>
      <c r="G27" s="79">
        <f>回答票!H34</f>
        <v>0</v>
      </c>
      <c r="I27" s="79" t="str">
        <f t="shared" si="0"/>
        <v/>
      </c>
    </row>
    <row r="28" spans="2:9" ht="20" customHeight="1" x14ac:dyDescent="0.55000000000000004">
      <c r="B28" s="316"/>
      <c r="C28" s="327"/>
      <c r="D28" s="328"/>
      <c r="E28" s="329"/>
      <c r="F28" s="82" t="str">
        <f>回答票!I35</f>
        <v>工事（下水処理場・ポンプ場：電気設備）</v>
      </c>
      <c r="G28" s="79">
        <f>回答票!H35</f>
        <v>0</v>
      </c>
      <c r="I28" s="79" t="str">
        <f t="shared" si="0"/>
        <v/>
      </c>
    </row>
    <row r="29" spans="2:9" ht="30" customHeight="1" x14ac:dyDescent="0.55000000000000004">
      <c r="B29" s="316"/>
      <c r="C29" s="327"/>
      <c r="D29" s="328"/>
      <c r="E29" s="329"/>
      <c r="F29" s="83" t="str">
        <f>回答票!I36</f>
        <v>その他
（右の記入欄へ内容入力）</v>
      </c>
      <c r="G29" s="97">
        <f>回答票!H36</f>
        <v>0</v>
      </c>
      <c r="I29" s="97" t="str">
        <f t="shared" si="0"/>
        <v/>
      </c>
    </row>
    <row r="30" spans="2:9" ht="45" customHeight="1" x14ac:dyDescent="0.55000000000000004">
      <c r="B30" s="321"/>
      <c r="C30" s="330"/>
      <c r="D30" s="331"/>
      <c r="E30" s="332"/>
      <c r="F30" s="101" t="s">
        <v>163</v>
      </c>
      <c r="G30" s="105">
        <f>回答票!L36</f>
        <v>0</v>
      </c>
      <c r="I30" s="102" t="str">
        <f>IF(G30=0,"",G30)</f>
        <v/>
      </c>
    </row>
    <row r="31" spans="2:9" ht="18" customHeight="1" x14ac:dyDescent="0.55000000000000004">
      <c r="B31" s="85"/>
      <c r="C31" s="86"/>
      <c r="D31" s="86"/>
      <c r="E31" s="86"/>
      <c r="F31" s="106"/>
      <c r="G31" s="79" t="s">
        <v>164</v>
      </c>
      <c r="I31" s="79" t="str">
        <f>IF(OR(I15=1,I16=1,I17=1),1,"")</f>
        <v/>
      </c>
    </row>
    <row r="32" spans="2:9" ht="18" customHeight="1" x14ac:dyDescent="0.55000000000000004">
      <c r="F32" s="107" t="s">
        <v>165</v>
      </c>
      <c r="G32" s="79" t="s">
        <v>166</v>
      </c>
      <c r="I32" s="79" t="str">
        <f>IF(OR(I18=1,I19=1,I20=1,I21=1,I22=1,I23=1,I24=1),1,"")</f>
        <v/>
      </c>
    </row>
    <row r="33" spans="2:9" ht="18" customHeight="1" x14ac:dyDescent="0.55000000000000004">
      <c r="F33" s="108"/>
      <c r="G33" s="79" t="s">
        <v>167</v>
      </c>
      <c r="I33" s="79" t="str">
        <f>IF(OR(I25=1,I26=1,I27=1,I28=1),1,"")</f>
        <v/>
      </c>
    </row>
    <row r="34" spans="2:9" ht="18" customHeight="1" x14ac:dyDescent="0.55000000000000004">
      <c r="F34" s="106"/>
      <c r="G34" s="79" t="s">
        <v>168</v>
      </c>
      <c r="I34" s="79" t="str">
        <f>IF(OR(I18=1,I19=1,I20=1),1,"")</f>
        <v/>
      </c>
    </row>
    <row r="35" spans="2:9" ht="18" customHeight="1" x14ac:dyDescent="0.55000000000000004">
      <c r="F35" s="107" t="s">
        <v>169</v>
      </c>
      <c r="G35" s="79" t="s">
        <v>170</v>
      </c>
      <c r="I35" s="79" t="str">
        <f>IF(OR(I21=1,I22=1,I26=1),1,"")</f>
        <v/>
      </c>
    </row>
    <row r="36" spans="2:9" ht="18" customHeight="1" x14ac:dyDescent="0.55000000000000004">
      <c r="F36" s="108"/>
      <c r="G36" s="79" t="s">
        <v>171</v>
      </c>
      <c r="I36" s="79" t="str">
        <f>IF(OR(I23=1,I24=1),1,"")</f>
        <v/>
      </c>
    </row>
    <row r="37" spans="2:9" ht="18" customHeight="1" x14ac:dyDescent="0.55000000000000004">
      <c r="F37" s="109" t="s">
        <v>172</v>
      </c>
      <c r="G37" s="99"/>
      <c r="I37" s="79" t="str">
        <f>IF(OR(I27=1,I28=1),1,"")</f>
        <v/>
      </c>
    </row>
    <row r="38" spans="2:9" ht="18" customHeight="1" x14ac:dyDescent="0.55000000000000004">
      <c r="F38" s="107"/>
      <c r="G38" s="79" t="s">
        <v>168</v>
      </c>
      <c r="I38" s="79" t="str">
        <f>IF(OR(I15=1,I18=1,I19=1,I20=1,I25=1),1,"")</f>
        <v/>
      </c>
    </row>
    <row r="39" spans="2:9" ht="18" customHeight="1" x14ac:dyDescent="0.55000000000000004">
      <c r="F39" s="107" t="s">
        <v>173</v>
      </c>
      <c r="G39" s="79" t="s">
        <v>170</v>
      </c>
      <c r="I39" s="79" t="str">
        <f>IF(OR(I17=1,I21=1,I22=1,I26=1),1,"")</f>
        <v/>
      </c>
    </row>
    <row r="40" spans="2:9" ht="18" customHeight="1" x14ac:dyDescent="0.55000000000000004">
      <c r="F40" s="108"/>
      <c r="G40" s="79" t="s">
        <v>171</v>
      </c>
      <c r="I40" s="79" t="str">
        <f>IF(OR(I16=1,I23=1,I24=1,I27=1,I28=1),1,"")</f>
        <v/>
      </c>
    </row>
    <row r="41" spans="2:9" ht="18" customHeight="1" x14ac:dyDescent="0.55000000000000004">
      <c r="F41" s="106"/>
      <c r="G41" s="79" t="s">
        <v>168</v>
      </c>
      <c r="I41" s="79" t="str">
        <f>IF(OR(I18=1,I19=1,I20=1,I25=1),1,"")</f>
        <v/>
      </c>
    </row>
    <row r="42" spans="2:9" ht="18" customHeight="1" x14ac:dyDescent="0.55000000000000004">
      <c r="F42" s="107" t="s">
        <v>174</v>
      </c>
      <c r="G42" s="79" t="s">
        <v>170</v>
      </c>
      <c r="I42" s="79" t="str">
        <f>IF(OR(I21=1,I22=1,I26=1),1,"")</f>
        <v/>
      </c>
    </row>
    <row r="43" spans="2:9" ht="18" customHeight="1" x14ac:dyDescent="0.55000000000000004">
      <c r="B43" s="87"/>
      <c r="C43" s="88"/>
      <c r="D43" s="88"/>
      <c r="E43" s="88"/>
      <c r="F43" s="108"/>
      <c r="G43" s="79" t="s">
        <v>171</v>
      </c>
      <c r="I43" s="79" t="str">
        <f>IF(OR(I23=1,I24=1,I27=1,I28=1),1,"")</f>
        <v/>
      </c>
    </row>
    <row r="44" spans="2:9" ht="20" customHeight="1" x14ac:dyDescent="0.55000000000000004">
      <c r="B44" s="322" t="str">
        <f>回答票!D37</f>
        <v>1-2</v>
      </c>
      <c r="C44" s="324" t="str">
        <f>回答票!E37</f>
        <v>本市又は他の都道府県・市町村における官民連携事業の受注又は応札実績について、お答えください。（複数回答可）
※ 一般的な建設工事や修繕・点検等の業務委託などは該当しません。包括的民間委託やPFI事業などの官民連携事業の実績についてお答えください</v>
      </c>
      <c r="D44" s="325"/>
      <c r="E44" s="326"/>
      <c r="F44" s="82" t="str">
        <f>回答票!I37</f>
        <v>包括的民間委託（下水処理場・ポンプ場等）</v>
      </c>
      <c r="G44" s="89">
        <f>回答票!H37</f>
        <v>0</v>
      </c>
      <c r="I44" s="79" t="str">
        <f t="shared" si="0"/>
        <v/>
      </c>
    </row>
    <row r="45" spans="2:9" ht="20" customHeight="1" x14ac:dyDescent="0.55000000000000004">
      <c r="B45" s="316"/>
      <c r="C45" s="327"/>
      <c r="D45" s="328"/>
      <c r="E45" s="329"/>
      <c r="F45" s="82" t="str">
        <f>回答票!I38</f>
        <v>包括的民間委託（下水道管路）</v>
      </c>
      <c r="G45" s="79">
        <f>回答票!H38</f>
        <v>0</v>
      </c>
      <c r="I45" s="79" t="str">
        <f t="shared" si="0"/>
        <v/>
      </c>
    </row>
    <row r="46" spans="2:9" ht="20" customHeight="1" x14ac:dyDescent="0.55000000000000004">
      <c r="B46" s="316"/>
      <c r="C46" s="327"/>
      <c r="D46" s="328"/>
      <c r="E46" s="329"/>
      <c r="F46" s="82" t="str">
        <f>回答票!I39</f>
        <v>コンセッション（下水道事業）</v>
      </c>
      <c r="G46" s="79">
        <f>回答票!H39</f>
        <v>0</v>
      </c>
      <c r="I46" s="79" t="str">
        <f t="shared" si="0"/>
        <v/>
      </c>
    </row>
    <row r="47" spans="2:9" ht="35.75" customHeight="1" x14ac:dyDescent="0.55000000000000004">
      <c r="B47" s="316"/>
      <c r="C47" s="327"/>
      <c r="D47" s="328"/>
      <c r="E47" s="329"/>
      <c r="F47" s="83" t="str">
        <f>回答票!I40</f>
        <v>その他（下水道事業以外の実績等を右の記入欄へ最大3件まで実績を入力しその他は件数を記載すること）</v>
      </c>
      <c r="G47" s="97">
        <f>回答票!H40</f>
        <v>0</v>
      </c>
      <c r="I47" s="97" t="str">
        <f t="shared" si="0"/>
        <v/>
      </c>
    </row>
    <row r="48" spans="2:9" ht="35" customHeight="1" x14ac:dyDescent="0.55000000000000004">
      <c r="B48" s="316"/>
      <c r="C48" s="327"/>
      <c r="D48" s="328"/>
      <c r="E48" s="329"/>
      <c r="F48" s="101" t="s">
        <v>163</v>
      </c>
      <c r="G48" s="102">
        <f>回答票!L40</f>
        <v>0</v>
      </c>
      <c r="I48" s="102" t="str">
        <f>IF(G48=0,"",G48)</f>
        <v/>
      </c>
    </row>
    <row r="49" spans="2:9" ht="20" customHeight="1" x14ac:dyDescent="0.55000000000000004">
      <c r="B49" s="316"/>
      <c r="C49" s="330"/>
      <c r="D49" s="331"/>
      <c r="E49" s="332"/>
      <c r="F49" s="82" t="str">
        <f>回答票!I41</f>
        <v>官民連携事業の実績なし</v>
      </c>
      <c r="G49" s="79">
        <f>回答票!H41</f>
        <v>0</v>
      </c>
      <c r="I49" s="79" t="str">
        <f t="shared" si="0"/>
        <v/>
      </c>
    </row>
    <row r="50" spans="2:9" ht="20" customHeight="1" x14ac:dyDescent="0.55000000000000004">
      <c r="B50" s="316" t="e">
        <f>回答票!#REF!</f>
        <v>#REF!</v>
      </c>
      <c r="C50" s="324" t="e">
        <f>回答票!#REF!</f>
        <v>#REF!</v>
      </c>
      <c r="D50" s="325"/>
      <c r="E50" s="326"/>
      <c r="F50" s="82" t="e">
        <f>回答票!#REF!</f>
        <v>#REF!</v>
      </c>
      <c r="G50" s="79" t="e">
        <f>回答票!#REF!</f>
        <v>#REF!</v>
      </c>
      <c r="I50" s="79" t="e">
        <f t="shared" si="0"/>
        <v>#REF!</v>
      </c>
    </row>
    <row r="51" spans="2:9" x14ac:dyDescent="0.55000000000000004">
      <c r="B51" s="316"/>
      <c r="C51" s="327"/>
      <c r="D51" s="328"/>
      <c r="E51" s="329"/>
      <c r="F51" s="82" t="e">
        <f>回答票!#REF!</f>
        <v>#REF!</v>
      </c>
      <c r="G51" s="79" t="e">
        <f>回答票!#REF!</f>
        <v>#REF!</v>
      </c>
      <c r="I51" s="79" t="e">
        <f t="shared" si="0"/>
        <v>#REF!</v>
      </c>
    </row>
    <row r="52" spans="2:9" x14ac:dyDescent="0.55000000000000004">
      <c r="B52" s="316"/>
      <c r="C52" s="327"/>
      <c r="D52" s="328"/>
      <c r="E52" s="329"/>
      <c r="F52" s="82" t="e">
        <f>回答票!#REF!</f>
        <v>#REF!</v>
      </c>
      <c r="G52" s="79" t="e">
        <f>回答票!#REF!</f>
        <v>#REF!</v>
      </c>
      <c r="I52" s="79" t="e">
        <f t="shared" si="0"/>
        <v>#REF!</v>
      </c>
    </row>
    <row r="53" spans="2:9" x14ac:dyDescent="0.55000000000000004">
      <c r="B53" s="316"/>
      <c r="C53" s="327"/>
      <c r="D53" s="328"/>
      <c r="E53" s="329"/>
      <c r="F53" s="82" t="e">
        <f>回答票!#REF!</f>
        <v>#REF!</v>
      </c>
      <c r="G53" s="79" t="e">
        <f>回答票!#REF!</f>
        <v>#REF!</v>
      </c>
      <c r="I53" s="79" t="e">
        <f t="shared" si="0"/>
        <v>#REF!</v>
      </c>
    </row>
    <row r="54" spans="2:9" ht="20" customHeight="1" x14ac:dyDescent="0.55000000000000004">
      <c r="B54" s="316"/>
      <c r="C54" s="327"/>
      <c r="D54" s="328"/>
      <c r="E54" s="329"/>
      <c r="F54" s="82" t="e">
        <f>回答票!#REF!</f>
        <v>#REF!</v>
      </c>
      <c r="G54" s="79" t="e">
        <f>回答票!#REF!</f>
        <v>#REF!</v>
      </c>
      <c r="I54" s="79" t="e">
        <f t="shared" si="0"/>
        <v>#REF!</v>
      </c>
    </row>
    <row r="55" spans="2:9" x14ac:dyDescent="0.55000000000000004">
      <c r="B55" s="316"/>
      <c r="C55" s="327"/>
      <c r="D55" s="328"/>
      <c r="E55" s="329"/>
      <c r="F55" s="83" t="e">
        <f>回答票!#REF!</f>
        <v>#REF!</v>
      </c>
      <c r="G55" s="97" t="e">
        <f>回答票!#REF!</f>
        <v>#REF!</v>
      </c>
      <c r="I55" s="97" t="e">
        <f t="shared" si="0"/>
        <v>#REF!</v>
      </c>
    </row>
    <row r="56" spans="2:9" ht="51" customHeight="1" x14ac:dyDescent="0.55000000000000004">
      <c r="B56" s="316"/>
      <c r="C56" s="330"/>
      <c r="D56" s="331"/>
      <c r="E56" s="332"/>
      <c r="F56" s="101" t="s">
        <v>162</v>
      </c>
      <c r="G56" s="102" t="e">
        <f>回答票!#REF!</f>
        <v>#REF!</v>
      </c>
      <c r="I56" s="102" t="e">
        <f>IF(G56=0,"",IF56)</f>
        <v>#REF!</v>
      </c>
    </row>
    <row r="57" spans="2:9" ht="20" customHeight="1" x14ac:dyDescent="0.55000000000000004">
      <c r="B57" s="316" t="e">
        <f>回答票!#REF!</f>
        <v>#REF!</v>
      </c>
      <c r="C57" s="324" t="e">
        <f>回答票!#REF!</f>
        <v>#REF!</v>
      </c>
      <c r="D57" s="325"/>
      <c r="E57" s="326"/>
      <c r="F57" s="82" t="e">
        <f>回答票!#REF!</f>
        <v>#REF!</v>
      </c>
      <c r="G57" s="79" t="e">
        <f>回答票!#REF!</f>
        <v>#REF!</v>
      </c>
      <c r="I57" s="79" t="e">
        <f t="shared" si="0"/>
        <v>#REF!</v>
      </c>
    </row>
    <row r="58" spans="2:9" ht="30" customHeight="1" x14ac:dyDescent="0.55000000000000004">
      <c r="B58" s="316"/>
      <c r="C58" s="327"/>
      <c r="D58" s="328"/>
      <c r="E58" s="329"/>
      <c r="F58" s="82" t="e">
        <f>回答票!#REF!</f>
        <v>#REF!</v>
      </c>
      <c r="G58" s="79" t="e">
        <f>回答票!#REF!</f>
        <v>#REF!</v>
      </c>
      <c r="I58" s="79" t="e">
        <f t="shared" si="0"/>
        <v>#REF!</v>
      </c>
    </row>
    <row r="59" spans="2:9" ht="30" customHeight="1" x14ac:dyDescent="0.55000000000000004">
      <c r="B59" s="316"/>
      <c r="C59" s="327"/>
      <c r="D59" s="328"/>
      <c r="E59" s="329"/>
      <c r="F59" s="82" t="e">
        <f>回答票!#REF!</f>
        <v>#REF!</v>
      </c>
      <c r="G59" s="79" t="e">
        <f>回答票!#REF!</f>
        <v>#REF!</v>
      </c>
      <c r="I59" s="79" t="e">
        <f t="shared" si="0"/>
        <v>#REF!</v>
      </c>
    </row>
    <row r="60" spans="2:9" ht="30" customHeight="1" x14ac:dyDescent="0.55000000000000004">
      <c r="B60" s="316"/>
      <c r="C60" s="327"/>
      <c r="D60" s="328"/>
      <c r="E60" s="329"/>
      <c r="F60" s="82" t="e">
        <f>回答票!#REF!</f>
        <v>#REF!</v>
      </c>
      <c r="G60" s="79" t="e">
        <f>回答票!#REF!</f>
        <v>#REF!</v>
      </c>
      <c r="I60" s="79" t="e">
        <f t="shared" si="0"/>
        <v>#REF!</v>
      </c>
    </row>
    <row r="61" spans="2:9" ht="20" customHeight="1" x14ac:dyDescent="0.55000000000000004">
      <c r="B61" s="316"/>
      <c r="C61" s="327"/>
      <c r="D61" s="328"/>
      <c r="E61" s="329"/>
      <c r="F61" s="82" t="e">
        <f>回答票!#REF!</f>
        <v>#REF!</v>
      </c>
      <c r="G61" s="79" t="e">
        <f>回答票!#REF!</f>
        <v>#REF!</v>
      </c>
      <c r="I61" s="79" t="e">
        <f t="shared" si="0"/>
        <v>#REF!</v>
      </c>
    </row>
    <row r="62" spans="2:9" ht="30" customHeight="1" x14ac:dyDescent="0.55000000000000004">
      <c r="B62" s="316"/>
      <c r="C62" s="327"/>
      <c r="D62" s="328"/>
      <c r="E62" s="329"/>
      <c r="F62" s="83" t="e">
        <f>回答票!#REF!</f>
        <v>#REF!</v>
      </c>
      <c r="G62" s="97" t="e">
        <f>回答票!#REF!</f>
        <v>#REF!</v>
      </c>
      <c r="I62" s="97" t="e">
        <f t="shared" si="0"/>
        <v>#REF!</v>
      </c>
    </row>
    <row r="63" spans="2:9" ht="44.75" customHeight="1" x14ac:dyDescent="0.55000000000000004">
      <c r="B63" s="316"/>
      <c r="C63" s="330"/>
      <c r="D63" s="331"/>
      <c r="E63" s="332"/>
      <c r="F63" s="101" t="s">
        <v>162</v>
      </c>
      <c r="G63" s="102" t="e">
        <f>回答票!#REF!</f>
        <v>#REF!</v>
      </c>
      <c r="I63" s="102" t="e">
        <f>IF(G63=0,"",G63)</f>
        <v>#REF!</v>
      </c>
    </row>
    <row r="64" spans="2:9" ht="20" customHeight="1" x14ac:dyDescent="0.55000000000000004">
      <c r="B64" s="316" t="str">
        <f>回答票!D44</f>
        <v>2-1</v>
      </c>
      <c r="C64" s="324" t="str">
        <f>回答票!E44</f>
        <v>本市の施設ウォーターPPP事業に対して、興味・関心はありますか。</v>
      </c>
      <c r="D64" s="325"/>
      <c r="E64" s="326"/>
      <c r="F64" s="82" t="str">
        <f>回答票!I44</f>
        <v>強い興味・関心がある</v>
      </c>
      <c r="G64" s="79">
        <f>回答票!H44</f>
        <v>0</v>
      </c>
      <c r="I64" s="79" t="str">
        <f t="shared" si="0"/>
        <v/>
      </c>
    </row>
    <row r="65" spans="2:9" ht="20" customHeight="1" x14ac:dyDescent="0.55000000000000004">
      <c r="B65" s="316"/>
      <c r="C65" s="327"/>
      <c r="D65" s="328"/>
      <c r="E65" s="329"/>
      <c r="F65" s="82" t="str">
        <f>回答票!I45</f>
        <v>興味・関心がある</v>
      </c>
      <c r="G65" s="79">
        <f>回答票!H45</f>
        <v>0</v>
      </c>
      <c r="I65" s="79" t="str">
        <f t="shared" si="0"/>
        <v/>
      </c>
    </row>
    <row r="66" spans="2:9" ht="20" customHeight="1" x14ac:dyDescent="0.55000000000000004">
      <c r="B66" s="316"/>
      <c r="C66" s="330"/>
      <c r="D66" s="331"/>
      <c r="E66" s="332"/>
      <c r="F66" s="82" t="str">
        <f>回答票!I46</f>
        <v>興味・関心がない</v>
      </c>
      <c r="G66" s="79">
        <f>回答票!H46</f>
        <v>0</v>
      </c>
      <c r="I66" s="79" t="str">
        <f t="shared" si="0"/>
        <v/>
      </c>
    </row>
    <row r="67" spans="2:9" ht="20" customHeight="1" x14ac:dyDescent="0.55000000000000004">
      <c r="B67" s="320" t="str">
        <f>回答票!D47</f>
        <v>2-2</v>
      </c>
      <c r="C67" s="324" t="str">
        <f>回答票!E47</f>
        <v>本市が下水道事業に施設ウォーターPPPを導入する場合、参入に対する意欲についてお答えください。</v>
      </c>
      <c r="D67" s="325"/>
      <c r="E67" s="326"/>
      <c r="F67" s="82" t="str">
        <f>回答票!I47</f>
        <v>参入意欲がある　→　「No.2-3」 へ</v>
      </c>
      <c r="G67" s="79">
        <f>回答票!H47</f>
        <v>0</v>
      </c>
      <c r="I67" s="79" t="str">
        <f t="shared" si="0"/>
        <v/>
      </c>
    </row>
    <row r="68" spans="2:9" ht="20" customHeight="1" x14ac:dyDescent="0.55000000000000004">
      <c r="B68" s="316"/>
      <c r="C68" s="327"/>
      <c r="D68" s="328"/>
      <c r="E68" s="329"/>
      <c r="F68" s="82" t="str">
        <f>回答票!I48</f>
        <v>現時点では判断できない　→　「No.2-3」 へ</v>
      </c>
      <c r="G68" s="79">
        <f>回答票!H48</f>
        <v>0</v>
      </c>
      <c r="I68" s="79" t="str">
        <f t="shared" si="0"/>
        <v/>
      </c>
    </row>
    <row r="69" spans="2:9" ht="20" customHeight="1" x14ac:dyDescent="0.55000000000000004">
      <c r="B69" s="316"/>
      <c r="C69" s="330"/>
      <c r="D69" s="331"/>
      <c r="E69" s="332"/>
      <c r="F69" s="82" t="str">
        <f>回答票!I49</f>
        <v>参入意欲がない　→　「No.2-6」 へ</v>
      </c>
      <c r="G69" s="79">
        <f>回答票!H49</f>
        <v>0</v>
      </c>
      <c r="I69" s="79" t="str">
        <f t="shared" si="0"/>
        <v/>
      </c>
    </row>
    <row r="70" spans="2:9" x14ac:dyDescent="0.55000000000000004">
      <c r="B70" s="316" t="str">
        <f>回答票!D50</f>
        <v>2-3</v>
      </c>
      <c r="C70" s="324" t="str">
        <f>回答票!E50</f>
        <v>貴社が想定している参入体制についてお答えください。（複数回答可）</v>
      </c>
      <c r="D70" s="325"/>
      <c r="E70" s="326"/>
      <c r="F70" s="82" t="str">
        <f>回答票!I50</f>
        <v>単独で参入</v>
      </c>
      <c r="G70" s="79">
        <f>回答票!H50</f>
        <v>0</v>
      </c>
      <c r="I70" s="79" t="str">
        <f t="shared" si="0"/>
        <v/>
      </c>
    </row>
    <row r="71" spans="2:9" x14ac:dyDescent="0.55000000000000004">
      <c r="B71" s="316"/>
      <c r="C71" s="327"/>
      <c r="D71" s="328"/>
      <c r="E71" s="329"/>
      <c r="F71" s="82" t="str">
        <f>回答票!I51</f>
        <v>SPC・JV等の代表企業として参入</v>
      </c>
      <c r="G71" s="79">
        <f>回答票!H51</f>
        <v>0</v>
      </c>
      <c r="I71" s="79" t="str">
        <f t="shared" si="0"/>
        <v/>
      </c>
    </row>
    <row r="72" spans="2:9" x14ac:dyDescent="0.55000000000000004">
      <c r="B72" s="316"/>
      <c r="C72" s="327"/>
      <c r="D72" s="328"/>
      <c r="E72" s="329"/>
      <c r="F72" s="82" t="str">
        <f>回答票!I52</f>
        <v>SPC・JV等の構成企業として参入</v>
      </c>
      <c r="G72" s="79">
        <f>回答票!H52</f>
        <v>0</v>
      </c>
      <c r="I72" s="79" t="str">
        <f t="shared" si="0"/>
        <v/>
      </c>
    </row>
    <row r="73" spans="2:9" x14ac:dyDescent="0.55000000000000004">
      <c r="B73" s="316"/>
      <c r="C73" s="327"/>
      <c r="D73" s="328"/>
      <c r="E73" s="329"/>
      <c r="F73" s="82" t="str">
        <f>回答票!I53</f>
        <v>SPC・JV等の下請企業等として参入</v>
      </c>
      <c r="G73" s="79">
        <f>回答票!H53</f>
        <v>0</v>
      </c>
      <c r="I73" s="79" t="str">
        <f t="shared" si="0"/>
        <v/>
      </c>
    </row>
    <row r="74" spans="2:9" x14ac:dyDescent="0.55000000000000004">
      <c r="B74" s="316"/>
      <c r="C74" s="327"/>
      <c r="D74" s="328"/>
      <c r="E74" s="329"/>
      <c r="F74" s="82" t="str">
        <f>回答票!I54</f>
        <v>未定</v>
      </c>
      <c r="G74" s="79">
        <f>回答票!H54</f>
        <v>0</v>
      </c>
      <c r="I74" s="79" t="str">
        <f t="shared" si="0"/>
        <v/>
      </c>
    </row>
    <row r="75" spans="2:9" ht="27" x14ac:dyDescent="0.55000000000000004">
      <c r="B75" s="316"/>
      <c r="C75" s="327"/>
      <c r="D75" s="328"/>
      <c r="E75" s="329"/>
      <c r="F75" s="83" t="str">
        <f>回答票!I55</f>
        <v>その他
（右の記入欄へ内容入力）</v>
      </c>
      <c r="G75" s="97">
        <f>回答票!H55</f>
        <v>0</v>
      </c>
      <c r="I75" s="97" t="str">
        <f t="shared" si="0"/>
        <v/>
      </c>
    </row>
    <row r="76" spans="2:9" ht="56" customHeight="1" x14ac:dyDescent="0.55000000000000004">
      <c r="B76" s="316"/>
      <c r="C76" s="330"/>
      <c r="D76" s="331"/>
      <c r="E76" s="332"/>
      <c r="F76" s="101" t="s">
        <v>162</v>
      </c>
      <c r="G76" s="102">
        <f>回答票!L55</f>
        <v>0</v>
      </c>
      <c r="I76" s="102" t="str">
        <f>IF(G76=0,"",G76)</f>
        <v/>
      </c>
    </row>
    <row r="77" spans="2:9" ht="20" customHeight="1" x14ac:dyDescent="0.55000000000000004">
      <c r="B77" s="316" t="str">
        <f>回答票!D56</f>
        <v>2-4</v>
      </c>
      <c r="C77" s="324" t="str">
        <f>回答票!E56</f>
        <v>本市の施設ウォーターPPP事業へ参入する場合に、貴社が担当を想定している業務についてお答えください。（複数回答可）</v>
      </c>
      <c r="D77" s="325"/>
      <c r="E77" s="326"/>
      <c r="F77" s="82" t="str">
        <f>回答票!I56</f>
        <v>統括マネジメント業務</v>
      </c>
      <c r="G77" s="79">
        <f>回答票!H56</f>
        <v>0</v>
      </c>
      <c r="I77" s="79" t="str">
        <f t="shared" si="0"/>
        <v/>
      </c>
    </row>
    <row r="78" spans="2:9" ht="20" customHeight="1" x14ac:dyDescent="0.55000000000000004">
      <c r="B78" s="316"/>
      <c r="C78" s="327"/>
      <c r="D78" s="328"/>
      <c r="E78" s="329"/>
      <c r="F78" s="82" t="str">
        <f>回答票!I57</f>
        <v>維持管理情報の管理業務（データ管理等）</v>
      </c>
      <c r="G78" s="79">
        <f>回答票!H57</f>
        <v>0</v>
      </c>
      <c r="I78" s="79" t="str">
        <f t="shared" si="0"/>
        <v/>
      </c>
    </row>
    <row r="79" spans="2:9" ht="20" customHeight="1" x14ac:dyDescent="0.55000000000000004">
      <c r="B79" s="316"/>
      <c r="C79" s="327"/>
      <c r="D79" s="328"/>
      <c r="E79" s="329"/>
      <c r="F79" s="82" t="str">
        <f>回答票!I58</f>
        <v>更新計画・ストックマネジメント計画等策定業務（管路）</v>
      </c>
      <c r="G79" s="79" t="str">
        <f>回答票!H58</f>
        <v>－</v>
      </c>
      <c r="I79" s="79" t="str">
        <f t="shared" si="0"/>
        <v>－</v>
      </c>
    </row>
    <row r="80" spans="2:9" ht="20" customHeight="1" x14ac:dyDescent="0.55000000000000004">
      <c r="B80" s="316"/>
      <c r="C80" s="327"/>
      <c r="D80" s="328"/>
      <c r="E80" s="329"/>
      <c r="F80" s="82" t="str">
        <f>回答票!I59</f>
        <v>更新計画・ストックマネジメント計画等策定業務（マンホールポンプ）</v>
      </c>
      <c r="G80" s="79" t="str">
        <f>回答票!H59</f>
        <v>－</v>
      </c>
      <c r="I80" s="79" t="str">
        <f t="shared" ref="I80:I142" si="1">IF(G80=0,"",IF(G80="○",1,G80))</f>
        <v>－</v>
      </c>
    </row>
    <row r="81" spans="2:9" ht="20" customHeight="1" x14ac:dyDescent="0.55000000000000004">
      <c r="B81" s="316"/>
      <c r="C81" s="327"/>
      <c r="D81" s="328"/>
      <c r="E81" s="329"/>
      <c r="F81" s="82" t="str">
        <f>回答票!I60</f>
        <v>更新計画・ストックマネジメント計画等策定業務（下水処理場・ポンプ場）</v>
      </c>
      <c r="G81" s="79">
        <f>回答票!H60</f>
        <v>0</v>
      </c>
      <c r="I81" s="79" t="str">
        <f t="shared" si="1"/>
        <v/>
      </c>
    </row>
    <row r="82" spans="2:9" ht="20" customHeight="1" x14ac:dyDescent="0.55000000000000004">
      <c r="B82" s="316"/>
      <c r="C82" s="327"/>
      <c r="D82" s="328"/>
      <c r="E82" s="329"/>
      <c r="F82" s="82" t="str">
        <f>回答票!I61</f>
        <v>コンストラクションマネジメント（CM）業務（管路）</v>
      </c>
      <c r="G82" s="79" t="str">
        <f>回答票!H61</f>
        <v>－</v>
      </c>
      <c r="I82" s="79" t="str">
        <f t="shared" si="1"/>
        <v>－</v>
      </c>
    </row>
    <row r="83" spans="2:9" ht="20" customHeight="1" x14ac:dyDescent="0.55000000000000004">
      <c r="B83" s="316"/>
      <c r="C83" s="327"/>
      <c r="D83" s="328"/>
      <c r="E83" s="329"/>
      <c r="F83" s="82" t="str">
        <f>回答票!I62</f>
        <v>コンストラクションマネジメント（CM）業務（マンホールポンプ）</v>
      </c>
      <c r="G83" s="79" t="str">
        <f>回答票!H62</f>
        <v>－</v>
      </c>
      <c r="I83" s="79" t="str">
        <f t="shared" si="1"/>
        <v>－</v>
      </c>
    </row>
    <row r="84" spans="2:9" ht="20" customHeight="1" x14ac:dyDescent="0.55000000000000004">
      <c r="B84" s="316"/>
      <c r="C84" s="327"/>
      <c r="D84" s="328"/>
      <c r="E84" s="329"/>
      <c r="F84" s="82" t="str">
        <f>回答票!I63</f>
        <v>コンストラクションマネジメント（CM）業務（下水処理場・ポンプ場）</v>
      </c>
      <c r="G84" s="79">
        <f>回答票!H63</f>
        <v>0</v>
      </c>
      <c r="I84" s="79" t="str">
        <f t="shared" si="1"/>
        <v/>
      </c>
    </row>
    <row r="85" spans="2:9" ht="20" customHeight="1" x14ac:dyDescent="0.55000000000000004">
      <c r="B85" s="316"/>
      <c r="C85" s="327"/>
      <c r="D85" s="328"/>
      <c r="E85" s="329"/>
      <c r="F85" s="82" t="str">
        <f>回答票!I64</f>
        <v>基本・詳細設計業務（管路）</v>
      </c>
      <c r="G85" s="79" t="str">
        <f>回答票!H64</f>
        <v>－</v>
      </c>
      <c r="I85" s="79" t="str">
        <f t="shared" si="1"/>
        <v>－</v>
      </c>
    </row>
    <row r="86" spans="2:9" ht="20" customHeight="1" x14ac:dyDescent="0.55000000000000004">
      <c r="B86" s="316"/>
      <c r="C86" s="327"/>
      <c r="D86" s="328"/>
      <c r="E86" s="329"/>
      <c r="F86" s="82" t="str">
        <f>回答票!I65</f>
        <v>基本・詳細設計業務（マンホールポンプ）</v>
      </c>
      <c r="G86" s="79" t="str">
        <f>回答票!H65</f>
        <v>－</v>
      </c>
      <c r="I86" s="79" t="str">
        <f t="shared" si="1"/>
        <v>－</v>
      </c>
    </row>
    <row r="87" spans="2:9" ht="20" customHeight="1" x14ac:dyDescent="0.55000000000000004">
      <c r="B87" s="316"/>
      <c r="C87" s="327"/>
      <c r="D87" s="328"/>
      <c r="E87" s="329"/>
      <c r="F87" s="82" t="str">
        <f>回答票!I66</f>
        <v>基本・詳細設計業務（下水処理場・ポンプ場）</v>
      </c>
      <c r="G87" s="79">
        <f>回答票!H66</f>
        <v>0</v>
      </c>
      <c r="I87" s="79" t="str">
        <f t="shared" si="1"/>
        <v/>
      </c>
    </row>
    <row r="88" spans="2:9" ht="20" customHeight="1" x14ac:dyDescent="0.55000000000000004">
      <c r="B88" s="316"/>
      <c r="C88" s="327"/>
      <c r="D88" s="328"/>
      <c r="E88" s="329"/>
      <c r="F88" s="82" t="str">
        <f>回答票!I67</f>
        <v>管路管理業務（点検・調査）</v>
      </c>
      <c r="G88" s="79" t="str">
        <f>回答票!H67</f>
        <v>－</v>
      </c>
      <c r="I88" s="79" t="str">
        <f t="shared" si="1"/>
        <v>－</v>
      </c>
    </row>
    <row r="89" spans="2:9" ht="20" customHeight="1" x14ac:dyDescent="0.55000000000000004">
      <c r="B89" s="316"/>
      <c r="C89" s="327"/>
      <c r="D89" s="328"/>
      <c r="E89" s="329"/>
      <c r="F89" s="82" t="str">
        <f>回答票!I68</f>
        <v>管路管理業務（清掃）</v>
      </c>
      <c r="G89" s="79" t="str">
        <f>回答票!H68</f>
        <v>－</v>
      </c>
      <c r="I89" s="79" t="str">
        <f t="shared" si="1"/>
        <v>－</v>
      </c>
    </row>
    <row r="90" spans="2:9" ht="20" customHeight="1" x14ac:dyDescent="0.55000000000000004">
      <c r="B90" s="316"/>
      <c r="C90" s="327"/>
      <c r="D90" s="328"/>
      <c r="E90" s="329"/>
      <c r="F90" s="82" t="str">
        <f>回答票!I69</f>
        <v>管路修繕業務</v>
      </c>
      <c r="G90" s="79" t="str">
        <f>回答票!H69</f>
        <v>－</v>
      </c>
      <c r="I90" s="79" t="str">
        <f t="shared" si="1"/>
        <v>－</v>
      </c>
    </row>
    <row r="91" spans="2:9" ht="20" customHeight="1" x14ac:dyDescent="0.55000000000000004">
      <c r="B91" s="316"/>
      <c r="C91" s="327"/>
      <c r="D91" s="328"/>
      <c r="E91" s="329"/>
      <c r="F91" s="82" t="str">
        <f>回答票!I70</f>
        <v>管路改築業務（管更生、敷設替え）</v>
      </c>
      <c r="G91" s="79" t="str">
        <f>回答票!H70</f>
        <v>－</v>
      </c>
      <c r="I91" s="79" t="str">
        <f t="shared" si="1"/>
        <v>－</v>
      </c>
    </row>
    <row r="92" spans="2:9" ht="20" customHeight="1" x14ac:dyDescent="0.55000000000000004">
      <c r="B92" s="316"/>
      <c r="C92" s="327"/>
      <c r="D92" s="328"/>
      <c r="E92" s="329"/>
      <c r="F92" s="82" t="str">
        <f>回答票!I71</f>
        <v>問題解決業務（不明水対策、悪臭対策等）</v>
      </c>
      <c r="G92" s="79" t="str">
        <f>回答票!H71</f>
        <v>－</v>
      </c>
      <c r="I92" s="79" t="str">
        <f t="shared" si="1"/>
        <v>－</v>
      </c>
    </row>
    <row r="93" spans="2:9" ht="20" customHeight="1" x14ac:dyDescent="0.55000000000000004">
      <c r="B93" s="316"/>
      <c r="C93" s="327"/>
      <c r="D93" s="328"/>
      <c r="E93" s="329"/>
      <c r="F93" s="82" t="str">
        <f>回答票!I72</f>
        <v>住民対応業務（事故対応、住民対応、他工事立合等）</v>
      </c>
      <c r="G93" s="79" t="str">
        <f>回答票!H72</f>
        <v>－</v>
      </c>
      <c r="I93" s="79" t="str">
        <f t="shared" si="1"/>
        <v>－</v>
      </c>
    </row>
    <row r="94" spans="2:9" ht="20" customHeight="1" x14ac:dyDescent="0.55000000000000004">
      <c r="B94" s="316"/>
      <c r="C94" s="327"/>
      <c r="D94" s="328"/>
      <c r="E94" s="329"/>
      <c r="F94" s="82" t="str">
        <f>回答票!I73</f>
        <v>災害対応業務（被災状況等把握等、二次災害防止対応等）</v>
      </c>
      <c r="G94" s="79" t="str">
        <f>回答票!H73</f>
        <v>－</v>
      </c>
      <c r="I94" s="79" t="str">
        <f t="shared" si="1"/>
        <v>－</v>
      </c>
    </row>
    <row r="95" spans="2:9" ht="20" customHeight="1" x14ac:dyDescent="0.55000000000000004">
      <c r="B95" s="316"/>
      <c r="C95" s="327"/>
      <c r="D95" s="328"/>
      <c r="E95" s="329"/>
      <c r="F95" s="82" t="str">
        <f>回答票!I74</f>
        <v>マンホールポンプ管理業務（運転管理、保守点検）</v>
      </c>
      <c r="G95" s="79" t="str">
        <f>回答票!H74</f>
        <v>－</v>
      </c>
      <c r="I95" s="79" t="str">
        <f t="shared" si="1"/>
        <v>－</v>
      </c>
    </row>
    <row r="96" spans="2:9" ht="20" customHeight="1" x14ac:dyDescent="0.55000000000000004">
      <c r="B96" s="316"/>
      <c r="C96" s="327"/>
      <c r="D96" s="328"/>
      <c r="E96" s="329"/>
      <c r="F96" s="82" t="str">
        <f>回答票!I75</f>
        <v>マンホールポンプ修繕業務</v>
      </c>
      <c r="G96" s="79" t="str">
        <f>回答票!H75</f>
        <v>－</v>
      </c>
      <c r="I96" s="79" t="str">
        <f t="shared" si="1"/>
        <v>－</v>
      </c>
    </row>
    <row r="97" spans="2:9" ht="20" customHeight="1" x14ac:dyDescent="0.55000000000000004">
      <c r="B97" s="316"/>
      <c r="C97" s="327"/>
      <c r="D97" s="328"/>
      <c r="E97" s="329"/>
      <c r="F97" s="82" t="str">
        <f>回答票!I76</f>
        <v>マンホールポンプ改築工事（機械設備）</v>
      </c>
      <c r="G97" s="79" t="str">
        <f>回答票!H76</f>
        <v>－</v>
      </c>
      <c r="I97" s="79" t="str">
        <f t="shared" si="1"/>
        <v>－</v>
      </c>
    </row>
    <row r="98" spans="2:9" ht="20" customHeight="1" x14ac:dyDescent="0.55000000000000004">
      <c r="B98" s="316"/>
      <c r="C98" s="327"/>
      <c r="D98" s="328"/>
      <c r="E98" s="329"/>
      <c r="F98" s="82" t="str">
        <f>回答票!I77</f>
        <v>マンホールポンプ改築工事（電気設備）</v>
      </c>
      <c r="G98" s="79" t="str">
        <f>回答票!H77</f>
        <v>－</v>
      </c>
      <c r="I98" s="79" t="str">
        <f t="shared" si="1"/>
        <v>－</v>
      </c>
    </row>
    <row r="99" spans="2:9" ht="20" customHeight="1" x14ac:dyDescent="0.55000000000000004">
      <c r="B99" s="316"/>
      <c r="C99" s="327"/>
      <c r="D99" s="328"/>
      <c r="E99" s="329"/>
      <c r="F99" s="82" t="str">
        <f>回答票!I78</f>
        <v>下水処理場・ポンプ場施設管理業務（運転管理、保守点検、水質試験）</v>
      </c>
      <c r="G99" s="79">
        <f>回答票!H78</f>
        <v>0</v>
      </c>
      <c r="I99" s="79" t="str">
        <f t="shared" si="1"/>
        <v/>
      </c>
    </row>
    <row r="100" spans="2:9" ht="20" customHeight="1" x14ac:dyDescent="0.55000000000000004">
      <c r="B100" s="316"/>
      <c r="C100" s="327"/>
      <c r="D100" s="328"/>
      <c r="E100" s="329"/>
      <c r="F100" s="82" t="str">
        <f>回答票!I79</f>
        <v>下水処理場・ポンプ場施設管理業務（薬品・燃料等ユーティリティ調達）</v>
      </c>
      <c r="G100" s="79">
        <f>回答票!H79</f>
        <v>0</v>
      </c>
      <c r="I100" s="79" t="str">
        <f t="shared" si="1"/>
        <v/>
      </c>
    </row>
    <row r="101" spans="2:9" ht="20" customHeight="1" x14ac:dyDescent="0.55000000000000004">
      <c r="B101" s="316"/>
      <c r="C101" s="327"/>
      <c r="D101" s="328"/>
      <c r="E101" s="329"/>
      <c r="F101" s="82" t="str">
        <f>回答票!I80</f>
        <v>下水処理場・ポンプ場施設修繕業務（機械・電気設備）</v>
      </c>
      <c r="G101" s="79">
        <f>回答票!H80</f>
        <v>0</v>
      </c>
      <c r="I101" s="79"/>
    </row>
    <row r="102" spans="2:9" ht="20" customHeight="1" x14ac:dyDescent="0.55000000000000004">
      <c r="B102" s="316"/>
      <c r="C102" s="327"/>
      <c r="D102" s="328"/>
      <c r="E102" s="329"/>
      <c r="F102" s="82" t="str">
        <f>回答票!I81</f>
        <v>下水処理場・ポンプ場施設修繕業務（土木・建築躯体）</v>
      </c>
      <c r="G102" s="79">
        <f>回答票!H81</f>
        <v>0</v>
      </c>
      <c r="I102" s="79" t="str">
        <f t="shared" si="1"/>
        <v/>
      </c>
    </row>
    <row r="103" spans="2:9" ht="20" customHeight="1" x14ac:dyDescent="0.55000000000000004">
      <c r="B103" s="316"/>
      <c r="C103" s="327"/>
      <c r="D103" s="328"/>
      <c r="E103" s="329"/>
      <c r="F103" s="82" t="str">
        <f>回答票!I82</f>
        <v>下水処理場・ポンプ場施設改築工事（機械設備）</v>
      </c>
      <c r="G103" s="79">
        <f>回答票!H82</f>
        <v>0</v>
      </c>
      <c r="I103" s="79" t="str">
        <f t="shared" si="1"/>
        <v/>
      </c>
    </row>
    <row r="104" spans="2:9" ht="20" customHeight="1" x14ac:dyDescent="0.55000000000000004">
      <c r="B104" s="316"/>
      <c r="C104" s="327"/>
      <c r="D104" s="328"/>
      <c r="E104" s="329"/>
      <c r="F104" s="82" t="str">
        <f>回答票!I83</f>
        <v>下水処理場・ポンプ場施設改築工事（電気設備）</v>
      </c>
      <c r="G104" s="79">
        <f>回答票!H83</f>
        <v>0</v>
      </c>
      <c r="I104" s="79" t="str">
        <f t="shared" si="1"/>
        <v/>
      </c>
    </row>
    <row r="105" spans="2:9" ht="31.5" customHeight="1" x14ac:dyDescent="0.55000000000000004">
      <c r="B105" s="316"/>
      <c r="C105" s="327"/>
      <c r="D105" s="328"/>
      <c r="E105" s="329"/>
      <c r="F105" s="83" t="str">
        <f>回答票!I84</f>
        <v>その他
（右の記入欄へ内容入力）</v>
      </c>
      <c r="G105" s="97">
        <f>回答票!H84</f>
        <v>0</v>
      </c>
      <c r="I105" s="97" t="str">
        <f t="shared" si="1"/>
        <v/>
      </c>
    </row>
    <row r="106" spans="2:9" ht="38.75" customHeight="1" x14ac:dyDescent="0.55000000000000004">
      <c r="B106" s="316"/>
      <c r="C106" s="330"/>
      <c r="D106" s="331"/>
      <c r="E106" s="332"/>
      <c r="F106" s="101" t="s">
        <v>162</v>
      </c>
      <c r="G106" s="102">
        <f>回答票!L84</f>
        <v>0</v>
      </c>
      <c r="I106" s="102" t="str">
        <f>IF(G106=0,"",G106)</f>
        <v/>
      </c>
    </row>
    <row r="107" spans="2:9" ht="20" customHeight="1" x14ac:dyDescent="0.55000000000000004">
      <c r="B107" s="316" t="str">
        <f>回答票!D85</f>
        <v>2-5</v>
      </c>
      <c r="C107" s="324" t="str">
        <f>回答票!E85</f>
        <v>本市の施設ウォーターPPP事業参入にあたり、懸念や支障などがあればお答えください。（複数回答可）</v>
      </c>
      <c r="D107" s="325"/>
      <c r="E107" s="326"/>
      <c r="F107" s="82" t="str">
        <f>回答票!I85</f>
        <v>官民連携事業に関する知識や経験がない</v>
      </c>
      <c r="G107" s="79">
        <f>回答票!H85</f>
        <v>0</v>
      </c>
      <c r="I107" s="79" t="str">
        <f t="shared" si="1"/>
        <v/>
      </c>
    </row>
    <row r="108" spans="2:9" ht="20" customHeight="1" x14ac:dyDescent="0.55000000000000004">
      <c r="B108" s="316"/>
      <c r="C108" s="327"/>
      <c r="D108" s="328"/>
      <c r="E108" s="329"/>
      <c r="F108" s="82" t="str">
        <f>回答票!I86</f>
        <v>ウォーターPPP事業に関する知識がない</v>
      </c>
      <c r="G108" s="79">
        <f>回答票!H86</f>
        <v>0</v>
      </c>
      <c r="I108" s="79" t="str">
        <f t="shared" si="1"/>
        <v/>
      </c>
    </row>
    <row r="109" spans="2:9" ht="20" customHeight="1" x14ac:dyDescent="0.55000000000000004">
      <c r="B109" s="316"/>
      <c r="C109" s="327"/>
      <c r="D109" s="328"/>
      <c r="E109" s="329"/>
      <c r="F109" s="82" t="str">
        <f>回答票!I87</f>
        <v>事業規模が過大</v>
      </c>
      <c r="G109" s="79">
        <f>回答票!H87</f>
        <v>0</v>
      </c>
      <c r="I109" s="79" t="str">
        <f t="shared" si="1"/>
        <v/>
      </c>
    </row>
    <row r="110" spans="2:9" ht="20" customHeight="1" x14ac:dyDescent="0.55000000000000004">
      <c r="B110" s="316"/>
      <c r="C110" s="327"/>
      <c r="D110" s="328"/>
      <c r="E110" s="329"/>
      <c r="F110" s="82" t="str">
        <f>回答票!I88</f>
        <v>事業規模が過小</v>
      </c>
      <c r="G110" s="79">
        <f>回答票!H88</f>
        <v>0</v>
      </c>
      <c r="I110" s="79" t="str">
        <f t="shared" si="1"/>
        <v/>
      </c>
    </row>
    <row r="111" spans="2:9" ht="20" customHeight="1" x14ac:dyDescent="0.55000000000000004">
      <c r="B111" s="316"/>
      <c r="C111" s="327"/>
      <c r="D111" s="328"/>
      <c r="E111" s="329"/>
      <c r="F111" s="82" t="str">
        <f>回答票!I89</f>
        <v>下水処理場・ポンプ場等の改築事業の規模が過大</v>
      </c>
      <c r="G111" s="79">
        <f>回答票!H89</f>
        <v>0</v>
      </c>
      <c r="I111" s="79" t="str">
        <f t="shared" si="1"/>
        <v/>
      </c>
    </row>
    <row r="112" spans="2:9" ht="20" customHeight="1" x14ac:dyDescent="0.55000000000000004">
      <c r="B112" s="316"/>
      <c r="C112" s="327"/>
      <c r="D112" s="328"/>
      <c r="E112" s="329"/>
      <c r="F112" s="82" t="str">
        <f>回答票!I90</f>
        <v>下水処理場・ポンプ場等の改築事業の規模が過小</v>
      </c>
      <c r="G112" s="79">
        <f>回答票!H90</f>
        <v>0</v>
      </c>
      <c r="I112" s="79" t="str">
        <f t="shared" si="1"/>
        <v/>
      </c>
    </row>
    <row r="113" spans="2:9" ht="20" customHeight="1" x14ac:dyDescent="0.55000000000000004">
      <c r="B113" s="316"/>
      <c r="C113" s="327"/>
      <c r="D113" s="328"/>
      <c r="E113" s="329"/>
      <c r="F113" s="82" t="str">
        <f>回答票!I91</f>
        <v>人員・人材を確保できない</v>
      </c>
      <c r="G113" s="79">
        <f>回答票!H91</f>
        <v>0</v>
      </c>
      <c r="I113" s="79" t="str">
        <f t="shared" si="1"/>
        <v/>
      </c>
    </row>
    <row r="114" spans="2:9" ht="20" customHeight="1" x14ac:dyDescent="0.55000000000000004">
      <c r="B114" s="316"/>
      <c r="C114" s="327"/>
      <c r="D114" s="328"/>
      <c r="E114" s="329"/>
      <c r="F114" s="82" t="str">
        <f>回答票!I92</f>
        <v>グループ企業を構成したり、構成員になることが困難</v>
      </c>
      <c r="G114" s="79">
        <f>回答票!H92</f>
        <v>0</v>
      </c>
      <c r="I114" s="79" t="str">
        <f t="shared" si="1"/>
        <v/>
      </c>
    </row>
    <row r="115" spans="2:9" ht="20" customHeight="1" x14ac:dyDescent="0.55000000000000004">
      <c r="B115" s="316"/>
      <c r="C115" s="327"/>
      <c r="D115" s="328"/>
      <c r="E115" s="329"/>
      <c r="F115" s="82" t="str">
        <f>回答票!I93</f>
        <v>大手企業との連携が困難</v>
      </c>
      <c r="G115" s="79">
        <f>回答票!H93</f>
        <v>0</v>
      </c>
      <c r="I115" s="79" t="str">
        <f t="shared" si="1"/>
        <v/>
      </c>
    </row>
    <row r="116" spans="2:9" ht="20" customHeight="1" x14ac:dyDescent="0.55000000000000004">
      <c r="B116" s="316"/>
      <c r="C116" s="327"/>
      <c r="D116" s="328"/>
      <c r="E116" s="329"/>
      <c r="F116" s="82" t="str">
        <f>回答票!I94</f>
        <v>地元企業との連携が困難</v>
      </c>
      <c r="G116" s="79">
        <f>回答票!H94</f>
        <v>0</v>
      </c>
      <c r="I116" s="79" t="str">
        <f t="shared" si="1"/>
        <v/>
      </c>
    </row>
    <row r="117" spans="2:9" ht="20" customHeight="1" x14ac:dyDescent="0.55000000000000004">
      <c r="B117" s="316"/>
      <c r="C117" s="327"/>
      <c r="D117" s="328"/>
      <c r="E117" s="329"/>
      <c r="F117" s="82" t="str">
        <f>回答票!I95</f>
        <v>対象範囲に管路が含まれている</v>
      </c>
      <c r="G117" s="79" t="str">
        <f>回答票!H95</f>
        <v>－</v>
      </c>
      <c r="I117" s="79" t="str">
        <f t="shared" si="1"/>
        <v>－</v>
      </c>
    </row>
    <row r="118" spans="2:9" ht="20" customHeight="1" x14ac:dyDescent="0.55000000000000004">
      <c r="B118" s="316"/>
      <c r="C118" s="327"/>
      <c r="D118" s="328"/>
      <c r="E118" s="329"/>
      <c r="F118" s="82" t="str">
        <f>回答票!I96</f>
        <v>対象範囲に下水処理場などの施設が含まれている</v>
      </c>
      <c r="G118" s="79">
        <f>回答票!H96</f>
        <v>0</v>
      </c>
      <c r="I118" s="79" t="str">
        <f t="shared" si="1"/>
        <v/>
      </c>
    </row>
    <row r="119" spans="2:9" ht="20" customHeight="1" x14ac:dyDescent="0.55000000000000004">
      <c r="B119" s="316"/>
      <c r="C119" s="327"/>
      <c r="D119" s="328"/>
      <c r="E119" s="329"/>
      <c r="F119" s="82" t="str">
        <f>回答票!I97</f>
        <v>業務範囲（管路が更新支援型となること）</v>
      </c>
      <c r="G119" s="79" t="str">
        <f>回答票!H97</f>
        <v>－</v>
      </c>
      <c r="I119" s="79" t="str">
        <f t="shared" si="1"/>
        <v>－</v>
      </c>
    </row>
    <row r="120" spans="2:9" ht="20" customHeight="1" x14ac:dyDescent="0.55000000000000004">
      <c r="B120" s="316"/>
      <c r="C120" s="327"/>
      <c r="D120" s="328"/>
      <c r="E120" s="329"/>
      <c r="F120" s="82" t="str">
        <f>回答票!I98</f>
        <v>業務範囲（管路が更新実施型となること）</v>
      </c>
      <c r="G120" s="79" t="str">
        <f>回答票!H98</f>
        <v>－</v>
      </c>
      <c r="I120" s="79" t="str">
        <f t="shared" si="1"/>
        <v>－</v>
      </c>
    </row>
    <row r="121" spans="2:9" ht="20" customHeight="1" x14ac:dyDescent="0.55000000000000004">
      <c r="B121" s="316"/>
      <c r="C121" s="327"/>
      <c r="D121" s="328"/>
      <c r="E121" s="329"/>
      <c r="F121" s="82" t="str">
        <f>回答票!I99</f>
        <v>業務範囲（下水処理場などの施設が更新支援型となること）</v>
      </c>
      <c r="G121" s="79">
        <f>回答票!H99</f>
        <v>0</v>
      </c>
      <c r="I121" s="79" t="str">
        <f t="shared" si="1"/>
        <v/>
      </c>
    </row>
    <row r="122" spans="2:9" ht="20" customHeight="1" x14ac:dyDescent="0.55000000000000004">
      <c r="B122" s="316"/>
      <c r="C122" s="327"/>
      <c r="D122" s="328"/>
      <c r="E122" s="329"/>
      <c r="F122" s="82" t="str">
        <f>回答票!I100</f>
        <v>業務範囲（下水処理場などの施設が更新実施型となること）</v>
      </c>
      <c r="G122" s="79">
        <f>回答票!H100</f>
        <v>0</v>
      </c>
      <c r="I122" s="79" t="str">
        <f t="shared" si="1"/>
        <v/>
      </c>
    </row>
    <row r="123" spans="2:9" ht="20" customHeight="1" x14ac:dyDescent="0.55000000000000004">
      <c r="B123" s="316"/>
      <c r="C123" s="327"/>
      <c r="D123" s="328"/>
      <c r="E123" s="329"/>
      <c r="F123" s="82" t="str">
        <f>回答票!I101</f>
        <v>民側のリスク負担</v>
      </c>
      <c r="G123" s="79">
        <f>回答票!H101</f>
        <v>0</v>
      </c>
      <c r="I123" s="79" t="str">
        <f t="shared" si="1"/>
        <v/>
      </c>
    </row>
    <row r="124" spans="2:9" ht="20" customHeight="1" x14ac:dyDescent="0.55000000000000004">
      <c r="B124" s="316"/>
      <c r="C124" s="327"/>
      <c r="D124" s="328"/>
      <c r="E124" s="329"/>
      <c r="F124" s="82" t="str">
        <f>回答票!I102</f>
        <v>契約後の物価変動や人件費上昇などへの対応</v>
      </c>
      <c r="G124" s="79">
        <f>回答票!H102</f>
        <v>0</v>
      </c>
      <c r="I124" s="79" t="str">
        <f t="shared" si="1"/>
        <v/>
      </c>
    </row>
    <row r="125" spans="2:9" ht="20" customHeight="1" x14ac:dyDescent="0.55000000000000004">
      <c r="B125" s="316"/>
      <c r="C125" s="327"/>
      <c r="D125" s="328"/>
      <c r="E125" s="329"/>
      <c r="F125" s="82" t="str">
        <f>回答票!I103</f>
        <v>プロフィットシェアの配分や内容</v>
      </c>
      <c r="G125" s="79">
        <f>回答票!H103</f>
        <v>0</v>
      </c>
      <c r="I125" s="79" t="str">
        <f t="shared" si="1"/>
        <v/>
      </c>
    </row>
    <row r="126" spans="2:9" ht="20" customHeight="1" x14ac:dyDescent="0.55000000000000004">
      <c r="B126" s="316"/>
      <c r="C126" s="327"/>
      <c r="D126" s="328"/>
      <c r="E126" s="329"/>
      <c r="F126" s="82" t="str">
        <f>回答票!I104</f>
        <v>管路の性能規定の指標や内容</v>
      </c>
      <c r="G126" s="79">
        <f>回答票!H104</f>
        <v>0</v>
      </c>
      <c r="I126" s="79" t="str">
        <f t="shared" si="1"/>
        <v/>
      </c>
    </row>
    <row r="127" spans="2:9" ht="20" customHeight="1" x14ac:dyDescent="0.55000000000000004">
      <c r="B127" s="316"/>
      <c r="C127" s="327"/>
      <c r="D127" s="328"/>
      <c r="E127" s="329"/>
      <c r="F127" s="82" t="str">
        <f>回答票!I105</f>
        <v>公募時に開示される情報内容</v>
      </c>
      <c r="G127" s="79">
        <f>回答票!H105</f>
        <v>0</v>
      </c>
      <c r="I127" s="79" t="str">
        <f t="shared" si="1"/>
        <v/>
      </c>
    </row>
    <row r="128" spans="2:9" ht="40.25" customHeight="1" x14ac:dyDescent="0.55000000000000004">
      <c r="B128" s="316"/>
      <c r="C128" s="327"/>
      <c r="D128" s="328"/>
      <c r="E128" s="329"/>
      <c r="F128" s="83" t="str">
        <f>回答票!I106</f>
        <v xml:space="preserve"> その他
　（右の記入欄へ内容入力）</v>
      </c>
      <c r="G128" s="97">
        <f>回答票!H106</f>
        <v>0</v>
      </c>
      <c r="I128" s="97" t="str">
        <f t="shared" si="1"/>
        <v/>
      </c>
    </row>
    <row r="129" spans="2:9" ht="38.75" customHeight="1" x14ac:dyDescent="0.55000000000000004">
      <c r="B129" s="316"/>
      <c r="C129" s="330"/>
      <c r="D129" s="331"/>
      <c r="E129" s="332"/>
      <c r="F129" s="101" t="s">
        <v>162</v>
      </c>
      <c r="G129" s="102">
        <f>回答票!L106</f>
        <v>0</v>
      </c>
      <c r="I129" s="102" t="str">
        <f>IF(G129=0,"",G129)</f>
        <v/>
      </c>
    </row>
    <row r="130" spans="2:9" ht="20" customHeight="1" x14ac:dyDescent="0.55000000000000004">
      <c r="B130" s="316" t="str">
        <f>回答票!D107</f>
        <v>2-6</v>
      </c>
      <c r="C130" s="324" t="str">
        <f>回答票!E107</f>
        <v>「参入意欲がない」理由について教えてください。（複数回答可）
※No.2-2で「参入意欲がない」を選択された場合のみお答えください
以降の質問についても可能な範囲でご回答をお願いします。</v>
      </c>
      <c r="D130" s="325"/>
      <c r="E130" s="326"/>
      <c r="F130" s="82" t="str">
        <f>回答票!I107</f>
        <v>官民連携事業に関する知識や経験がない</v>
      </c>
      <c r="G130" s="79">
        <f>回答票!H107</f>
        <v>0</v>
      </c>
      <c r="I130" s="79" t="str">
        <f t="shared" si="1"/>
        <v/>
      </c>
    </row>
    <row r="131" spans="2:9" ht="20" customHeight="1" x14ac:dyDescent="0.55000000000000004">
      <c r="B131" s="316"/>
      <c r="C131" s="327"/>
      <c r="D131" s="328"/>
      <c r="E131" s="329"/>
      <c r="F131" s="82" t="str">
        <f>回答票!I108</f>
        <v>ウォーターPPP事業に関する知識がない</v>
      </c>
      <c r="G131" s="79">
        <f>回答票!H108</f>
        <v>0</v>
      </c>
      <c r="I131" s="79" t="str">
        <f t="shared" si="1"/>
        <v/>
      </c>
    </row>
    <row r="132" spans="2:9" ht="20" customHeight="1" x14ac:dyDescent="0.55000000000000004">
      <c r="B132" s="316"/>
      <c r="C132" s="327"/>
      <c r="D132" s="328"/>
      <c r="E132" s="329"/>
      <c r="F132" s="82" t="str">
        <f>回答票!I109</f>
        <v>事業規模が過大</v>
      </c>
      <c r="G132" s="79">
        <f>回答票!H109</f>
        <v>0</v>
      </c>
      <c r="I132" s="79" t="str">
        <f t="shared" si="1"/>
        <v/>
      </c>
    </row>
    <row r="133" spans="2:9" ht="20" customHeight="1" x14ac:dyDescent="0.55000000000000004">
      <c r="B133" s="316"/>
      <c r="C133" s="327"/>
      <c r="D133" s="328"/>
      <c r="E133" s="329"/>
      <c r="F133" s="82" t="str">
        <f>回答票!I110</f>
        <v>事業規模が過小</v>
      </c>
      <c r="G133" s="79">
        <f>回答票!H110</f>
        <v>0</v>
      </c>
      <c r="I133" s="79" t="str">
        <f t="shared" si="1"/>
        <v/>
      </c>
    </row>
    <row r="134" spans="2:9" ht="20" customHeight="1" x14ac:dyDescent="0.55000000000000004">
      <c r="B134" s="316"/>
      <c r="C134" s="327"/>
      <c r="D134" s="328"/>
      <c r="E134" s="329"/>
      <c r="F134" s="82" t="str">
        <f>回答票!I111</f>
        <v>下水処理場・ポンプ場等の改築事業の規模が過大</v>
      </c>
      <c r="G134" s="79">
        <f>回答票!H111</f>
        <v>0</v>
      </c>
      <c r="I134" s="79" t="str">
        <f t="shared" si="1"/>
        <v/>
      </c>
    </row>
    <row r="135" spans="2:9" ht="20" customHeight="1" x14ac:dyDescent="0.55000000000000004">
      <c r="B135" s="316"/>
      <c r="C135" s="327"/>
      <c r="D135" s="328"/>
      <c r="E135" s="329"/>
      <c r="F135" s="82" t="str">
        <f>回答票!I112</f>
        <v>下水処理場・ポンプ場等の改築事業の規模が過小</v>
      </c>
      <c r="G135" s="79">
        <f>回答票!H112</f>
        <v>0</v>
      </c>
      <c r="I135" s="79" t="str">
        <f t="shared" si="1"/>
        <v/>
      </c>
    </row>
    <row r="136" spans="2:9" ht="20" customHeight="1" x14ac:dyDescent="0.55000000000000004">
      <c r="B136" s="316"/>
      <c r="C136" s="327"/>
      <c r="D136" s="328"/>
      <c r="E136" s="329"/>
      <c r="F136" s="82" t="str">
        <f>回答票!I113</f>
        <v>人員・人材を確保できない</v>
      </c>
      <c r="G136" s="79">
        <f>回答票!H113</f>
        <v>0</v>
      </c>
      <c r="I136" s="79" t="str">
        <f t="shared" si="1"/>
        <v/>
      </c>
    </row>
    <row r="137" spans="2:9" ht="20" customHeight="1" x14ac:dyDescent="0.55000000000000004">
      <c r="B137" s="316"/>
      <c r="C137" s="327"/>
      <c r="D137" s="328"/>
      <c r="E137" s="329"/>
      <c r="F137" s="82" t="str">
        <f>回答票!I114</f>
        <v>グループ企業を構成したり、構成員になることが困難</v>
      </c>
      <c r="G137" s="79">
        <f>回答票!H114</f>
        <v>0</v>
      </c>
      <c r="I137" s="79" t="str">
        <f t="shared" si="1"/>
        <v/>
      </c>
    </row>
    <row r="138" spans="2:9" ht="20" customHeight="1" x14ac:dyDescent="0.55000000000000004">
      <c r="B138" s="316"/>
      <c r="C138" s="327"/>
      <c r="D138" s="328"/>
      <c r="E138" s="329"/>
      <c r="F138" s="82" t="str">
        <f>回答票!I115</f>
        <v>大手企業との連携が困難</v>
      </c>
      <c r="G138" s="79">
        <f>回答票!H115</f>
        <v>0</v>
      </c>
      <c r="I138" s="79" t="str">
        <f t="shared" si="1"/>
        <v/>
      </c>
    </row>
    <row r="139" spans="2:9" ht="20" customHeight="1" x14ac:dyDescent="0.55000000000000004">
      <c r="B139" s="316"/>
      <c r="C139" s="327"/>
      <c r="D139" s="328"/>
      <c r="E139" s="329"/>
      <c r="F139" s="82" t="str">
        <f>回答票!I116</f>
        <v>地元企業との連携が困難</v>
      </c>
      <c r="G139" s="79">
        <f>回答票!H116</f>
        <v>0</v>
      </c>
      <c r="I139" s="79" t="str">
        <f t="shared" si="1"/>
        <v/>
      </c>
    </row>
    <row r="140" spans="2:9" ht="20" customHeight="1" x14ac:dyDescent="0.55000000000000004">
      <c r="B140" s="316"/>
      <c r="C140" s="327"/>
      <c r="D140" s="328"/>
      <c r="E140" s="329"/>
      <c r="F140" s="82" t="str">
        <f>回答票!I117</f>
        <v>対象範囲に管路が含まれている</v>
      </c>
      <c r="G140" s="79" t="str">
        <f>回答票!H117</f>
        <v>－</v>
      </c>
      <c r="I140" s="79" t="str">
        <f t="shared" si="1"/>
        <v>－</v>
      </c>
    </row>
    <row r="141" spans="2:9" ht="20" customHeight="1" x14ac:dyDescent="0.55000000000000004">
      <c r="B141" s="316"/>
      <c r="C141" s="327"/>
      <c r="D141" s="328"/>
      <c r="E141" s="329"/>
      <c r="F141" s="82" t="str">
        <f>回答票!I118</f>
        <v>対象範囲に下水処理場などの施設が含まれている</v>
      </c>
      <c r="G141" s="79">
        <f>回答票!H118</f>
        <v>0</v>
      </c>
      <c r="I141" s="79" t="str">
        <f t="shared" si="1"/>
        <v/>
      </c>
    </row>
    <row r="142" spans="2:9" ht="20" customHeight="1" x14ac:dyDescent="0.55000000000000004">
      <c r="B142" s="316"/>
      <c r="C142" s="327"/>
      <c r="D142" s="328"/>
      <c r="E142" s="329"/>
      <c r="F142" s="82" t="str">
        <f>回答票!I119</f>
        <v>業務範囲（管路が更新支援型となること）</v>
      </c>
      <c r="G142" s="79" t="str">
        <f>回答票!H119</f>
        <v>－</v>
      </c>
      <c r="I142" s="79" t="str">
        <f t="shared" si="1"/>
        <v>－</v>
      </c>
    </row>
    <row r="143" spans="2:9" ht="20" customHeight="1" x14ac:dyDescent="0.55000000000000004">
      <c r="B143" s="316"/>
      <c r="C143" s="327"/>
      <c r="D143" s="328"/>
      <c r="E143" s="329"/>
      <c r="F143" s="82" t="str">
        <f>回答票!I120</f>
        <v>業務範囲（管路が更新実施型となること）</v>
      </c>
      <c r="G143" s="79" t="str">
        <f>回答票!H120</f>
        <v>－</v>
      </c>
      <c r="I143" s="79" t="str">
        <f t="shared" ref="I143:I206" si="2">IF(G143=0,"",IF(G143="○",1,G143))</f>
        <v>－</v>
      </c>
    </row>
    <row r="144" spans="2:9" ht="20" customHeight="1" x14ac:dyDescent="0.55000000000000004">
      <c r="B144" s="316"/>
      <c r="C144" s="327"/>
      <c r="D144" s="328"/>
      <c r="E144" s="329"/>
      <c r="F144" s="82" t="str">
        <f>回答票!I121</f>
        <v>業務範囲（下水処理場などの施設が更新支援型となること）</v>
      </c>
      <c r="G144" s="79">
        <f>回答票!H121</f>
        <v>0</v>
      </c>
      <c r="I144" s="79" t="str">
        <f t="shared" si="2"/>
        <v/>
      </c>
    </row>
    <row r="145" spans="2:9" ht="20" customHeight="1" x14ac:dyDescent="0.55000000000000004">
      <c r="B145" s="316"/>
      <c r="C145" s="327"/>
      <c r="D145" s="328"/>
      <c r="E145" s="329"/>
      <c r="F145" s="82" t="str">
        <f>回答票!I122</f>
        <v>業務範囲（下水処理場などの施設が更新実施型となること）</v>
      </c>
      <c r="G145" s="79">
        <f>回答票!H122</f>
        <v>0</v>
      </c>
      <c r="I145" s="79" t="str">
        <f t="shared" si="2"/>
        <v/>
      </c>
    </row>
    <row r="146" spans="2:9" ht="20" customHeight="1" x14ac:dyDescent="0.55000000000000004">
      <c r="B146" s="316"/>
      <c r="C146" s="327"/>
      <c r="D146" s="328"/>
      <c r="E146" s="329"/>
      <c r="F146" s="82" t="str">
        <f>回答票!I123</f>
        <v>民側のリスク負担</v>
      </c>
      <c r="G146" s="79">
        <f>回答票!H123</f>
        <v>0</v>
      </c>
      <c r="I146" s="79" t="str">
        <f t="shared" si="2"/>
        <v/>
      </c>
    </row>
    <row r="147" spans="2:9" ht="20" customHeight="1" x14ac:dyDescent="0.55000000000000004">
      <c r="B147" s="316"/>
      <c r="C147" s="327"/>
      <c r="D147" s="328"/>
      <c r="E147" s="329"/>
      <c r="F147" s="82" t="str">
        <f>回答票!I124</f>
        <v>契約後の物価変動や人件費上昇などへの対応</v>
      </c>
      <c r="G147" s="79">
        <f>回答票!H124</f>
        <v>0</v>
      </c>
      <c r="I147" s="79" t="str">
        <f t="shared" si="2"/>
        <v/>
      </c>
    </row>
    <row r="148" spans="2:9" ht="20" customHeight="1" x14ac:dyDescent="0.55000000000000004">
      <c r="B148" s="316"/>
      <c r="C148" s="327"/>
      <c r="D148" s="328"/>
      <c r="E148" s="329"/>
      <c r="F148" s="82" t="str">
        <f>回答票!I125</f>
        <v>プロフィットシェアの配分や内容</v>
      </c>
      <c r="G148" s="79">
        <f>回答票!H125</f>
        <v>0</v>
      </c>
      <c r="I148" s="79" t="str">
        <f t="shared" si="2"/>
        <v/>
      </c>
    </row>
    <row r="149" spans="2:9" ht="20" customHeight="1" x14ac:dyDescent="0.55000000000000004">
      <c r="B149" s="316"/>
      <c r="C149" s="327"/>
      <c r="D149" s="328"/>
      <c r="E149" s="329"/>
      <c r="F149" s="82" t="str">
        <f>回答票!I126</f>
        <v>管路の性能規定の指標や内容</v>
      </c>
      <c r="G149" s="79">
        <f>回答票!H126</f>
        <v>0</v>
      </c>
      <c r="I149" s="79" t="str">
        <f t="shared" si="2"/>
        <v/>
      </c>
    </row>
    <row r="150" spans="2:9" ht="20" customHeight="1" x14ac:dyDescent="0.55000000000000004">
      <c r="B150" s="316"/>
      <c r="C150" s="327"/>
      <c r="D150" s="328"/>
      <c r="E150" s="329"/>
      <c r="F150" s="82" t="str">
        <f>回答票!I127</f>
        <v>公募時に開示される情報内容</v>
      </c>
      <c r="G150" s="79">
        <f>回答票!H127</f>
        <v>0</v>
      </c>
      <c r="I150" s="79" t="str">
        <f t="shared" si="2"/>
        <v/>
      </c>
    </row>
    <row r="151" spans="2:9" ht="47.75" customHeight="1" x14ac:dyDescent="0.55000000000000004">
      <c r="B151" s="316"/>
      <c r="C151" s="327"/>
      <c r="D151" s="328"/>
      <c r="E151" s="329"/>
      <c r="F151" s="83" t="str">
        <f>回答票!I128</f>
        <v>その他
（右の記入欄へ内容入力）</v>
      </c>
      <c r="G151" s="97">
        <f>回答票!H128</f>
        <v>0</v>
      </c>
      <c r="I151" s="97" t="str">
        <f t="shared" si="2"/>
        <v/>
      </c>
    </row>
    <row r="152" spans="2:9" ht="49.5" customHeight="1" x14ac:dyDescent="0.55000000000000004">
      <c r="B152" s="316"/>
      <c r="C152" s="330"/>
      <c r="D152" s="331"/>
      <c r="E152" s="332"/>
      <c r="F152" s="101" t="s">
        <v>175</v>
      </c>
      <c r="G152" s="102">
        <f>回答票!L128</f>
        <v>0</v>
      </c>
      <c r="I152" s="102" t="str">
        <f>IF(G152=0,"",G152)</f>
        <v/>
      </c>
    </row>
    <row r="153" spans="2:9" ht="60" customHeight="1" x14ac:dyDescent="0.55000000000000004">
      <c r="B153" s="316" t="str">
        <f>回答票!D133</f>
        <v>3-1</v>
      </c>
      <c r="C153" s="324" t="str">
        <f>回答票!E133</f>
        <v>計画策定業務の実施にあたって、施設ウォーターPPPの公募時点で再構築事業の計画が確定していることは必須でしょうか。</v>
      </c>
      <c r="D153" s="325"/>
      <c r="E153" s="326"/>
      <c r="F153" s="82" t="str">
        <f>回答票!I133</f>
        <v>必須である</v>
      </c>
      <c r="G153" s="79">
        <f>回答票!H133</f>
        <v>0</v>
      </c>
      <c r="I153" s="79" t="str">
        <f t="shared" si="2"/>
        <v/>
      </c>
    </row>
    <row r="154" spans="2:9" ht="60" customHeight="1" x14ac:dyDescent="0.55000000000000004">
      <c r="B154" s="316"/>
      <c r="C154" s="327"/>
      <c r="D154" s="328"/>
      <c r="E154" s="329"/>
      <c r="F154" s="82" t="str">
        <f>回答票!I134</f>
        <v>概略レベルで可</v>
      </c>
      <c r="G154" s="79">
        <f>回答票!H134</f>
        <v>0</v>
      </c>
      <c r="I154" s="79" t="str">
        <f t="shared" si="2"/>
        <v/>
      </c>
    </row>
    <row r="155" spans="2:9" ht="60" customHeight="1" x14ac:dyDescent="0.55000000000000004">
      <c r="B155" s="316"/>
      <c r="C155" s="330"/>
      <c r="D155" s="331"/>
      <c r="E155" s="332"/>
      <c r="F155" s="82" t="str">
        <f>回答票!I136</f>
        <v>回答困難（担当業務外のため回答できない）</v>
      </c>
      <c r="G155" s="79">
        <f>回答票!H136</f>
        <v>0</v>
      </c>
      <c r="I155" s="79" t="str">
        <f t="shared" si="2"/>
        <v/>
      </c>
    </row>
    <row r="156" spans="2:9" ht="46.25" customHeight="1" x14ac:dyDescent="0.55000000000000004">
      <c r="B156" s="79" t="str">
        <f>回答票!D137</f>
        <v>3-2</v>
      </c>
      <c r="C156" s="340" t="str">
        <f>回答票!E137</f>
        <v>どの程度の再構築事業にかかる前提情報があれば、計画策定業務の導入は可能と考えられるでしょうか。
（複数回答可）</v>
      </c>
      <c r="D156" s="340"/>
      <c r="E156" s="340"/>
      <c r="F156" s="340"/>
      <c r="G156" s="84">
        <f>回答票!H137</f>
        <v>0</v>
      </c>
      <c r="I156" s="84" t="str">
        <f>IF(G156=0,"",G156)</f>
        <v/>
      </c>
    </row>
    <row r="157" spans="2:9" ht="48.5" customHeight="1" x14ac:dyDescent="0.55000000000000004">
      <c r="B157" s="79" t="str">
        <f>回答票!D141</f>
        <v>3-3</v>
      </c>
      <c r="C157" s="340" t="str">
        <f>回答票!E141</f>
        <v>その他、再構築事業が並走することによる船見下水処理場の計画策定業務における懸念点等があればご教示ください。</v>
      </c>
      <c r="D157" s="340"/>
      <c r="E157" s="340"/>
      <c r="F157" s="340"/>
      <c r="G157" s="84">
        <f>回答票!H141</f>
        <v>0</v>
      </c>
      <c r="I157" s="84" t="str">
        <f>IF(G157=0,"",G157)</f>
        <v/>
      </c>
    </row>
    <row r="158" spans="2:9" ht="20" customHeight="1" x14ac:dyDescent="0.55000000000000004">
      <c r="B158" s="316" t="e">
        <f>回答票!#REF!</f>
        <v>#REF!</v>
      </c>
      <c r="C158" s="324" t="e">
        <f>回答票!#REF!</f>
        <v>#REF!</v>
      </c>
      <c r="D158" s="325"/>
      <c r="E158" s="326"/>
      <c r="F158" s="82" t="e">
        <f>回答票!#REF!</f>
        <v>#REF!</v>
      </c>
      <c r="G158" s="79" t="e">
        <f>回答票!#REF!</f>
        <v>#REF!</v>
      </c>
      <c r="I158" s="79" t="e">
        <f t="shared" si="2"/>
        <v>#REF!</v>
      </c>
    </row>
    <row r="159" spans="2:9" ht="20" customHeight="1" x14ac:dyDescent="0.55000000000000004">
      <c r="B159" s="316"/>
      <c r="C159" s="327"/>
      <c r="D159" s="328"/>
      <c r="E159" s="329"/>
      <c r="F159" s="82" t="e">
        <f>回答票!#REF!</f>
        <v>#REF!</v>
      </c>
      <c r="G159" s="79" t="e">
        <f>回答票!#REF!</f>
        <v>#REF!</v>
      </c>
      <c r="I159" s="79" t="e">
        <f t="shared" si="2"/>
        <v>#REF!</v>
      </c>
    </row>
    <row r="160" spans="2:9" ht="20" customHeight="1" x14ac:dyDescent="0.55000000000000004">
      <c r="B160" s="316"/>
      <c r="C160" s="327"/>
      <c r="D160" s="328"/>
      <c r="E160" s="329"/>
      <c r="F160" s="82" t="e">
        <f>回答票!#REF!</f>
        <v>#REF!</v>
      </c>
      <c r="G160" s="79" t="e">
        <f>回答票!#REF!</f>
        <v>#REF!</v>
      </c>
      <c r="I160" s="79" t="e">
        <f t="shared" si="2"/>
        <v>#REF!</v>
      </c>
    </row>
    <row r="161" spans="2:9" ht="20" customHeight="1" x14ac:dyDescent="0.55000000000000004">
      <c r="B161" s="316"/>
      <c r="C161" s="327"/>
      <c r="D161" s="328"/>
      <c r="E161" s="329"/>
      <c r="F161" s="82" t="e">
        <f>回答票!#REF!</f>
        <v>#REF!</v>
      </c>
      <c r="G161" s="79" t="e">
        <f>回答票!#REF!</f>
        <v>#REF!</v>
      </c>
      <c r="I161" s="79" t="e">
        <f t="shared" si="2"/>
        <v>#REF!</v>
      </c>
    </row>
    <row r="162" spans="2:9" ht="20" customHeight="1" x14ac:dyDescent="0.55000000000000004">
      <c r="B162" s="316"/>
      <c r="C162" s="327"/>
      <c r="D162" s="328"/>
      <c r="E162" s="329"/>
      <c r="F162" s="82" t="e">
        <f>回答票!#REF!</f>
        <v>#REF!</v>
      </c>
      <c r="G162" s="79" t="e">
        <f>回答票!#REF!</f>
        <v>#REF!</v>
      </c>
      <c r="I162" s="79" t="e">
        <f t="shared" si="2"/>
        <v>#REF!</v>
      </c>
    </row>
    <row r="163" spans="2:9" x14ac:dyDescent="0.55000000000000004">
      <c r="B163" s="316"/>
      <c r="C163" s="327"/>
      <c r="D163" s="328"/>
      <c r="E163" s="329"/>
      <c r="F163" s="83" t="e">
        <f>回答票!#REF!</f>
        <v>#REF!</v>
      </c>
      <c r="G163" s="97" t="e">
        <f>回答票!#REF!</f>
        <v>#REF!</v>
      </c>
      <c r="I163" s="79" t="e">
        <f t="shared" si="2"/>
        <v>#REF!</v>
      </c>
    </row>
    <row r="164" spans="2:9" ht="47" customHeight="1" x14ac:dyDescent="0.55000000000000004">
      <c r="B164" s="316"/>
      <c r="C164" s="330"/>
      <c r="D164" s="331"/>
      <c r="E164" s="332"/>
      <c r="F164" s="96" t="s">
        <v>163</v>
      </c>
      <c r="G164" s="84" t="e">
        <f>回答票!#REF!</f>
        <v>#REF!</v>
      </c>
      <c r="I164" s="84" t="e">
        <f>IF(G164=0,"",G164)</f>
        <v>#REF!</v>
      </c>
    </row>
    <row r="165" spans="2:9" ht="20" customHeight="1" x14ac:dyDescent="0.55000000000000004">
      <c r="B165" s="321" t="e">
        <f>回答票!#REF!</f>
        <v>#REF!</v>
      </c>
      <c r="C165" s="333" t="e">
        <f>回答票!#REF!</f>
        <v>#REF!</v>
      </c>
      <c r="D165" s="98"/>
      <c r="E165" s="99"/>
      <c r="F165" s="82" t="e">
        <f>回答票!#REF!</f>
        <v>#REF!</v>
      </c>
      <c r="G165" s="79" t="e">
        <f>回答票!#REF!</f>
        <v>#REF!</v>
      </c>
      <c r="I165" s="79" t="e">
        <f t="shared" si="2"/>
        <v>#REF!</v>
      </c>
    </row>
    <row r="166" spans="2:9" ht="20" customHeight="1" x14ac:dyDescent="0.55000000000000004">
      <c r="B166" s="323"/>
      <c r="C166" s="333"/>
      <c r="D166" s="321" t="s">
        <v>176</v>
      </c>
      <c r="E166" s="79"/>
      <c r="F166" s="82" t="e">
        <f>回答票!#REF!</f>
        <v>#REF!</v>
      </c>
      <c r="G166" s="79" t="e">
        <f>回答票!#REF!</f>
        <v>#REF!</v>
      </c>
      <c r="I166" s="79" t="e">
        <f t="shared" si="2"/>
        <v>#REF!</v>
      </c>
    </row>
    <row r="167" spans="2:9" ht="20" customHeight="1" x14ac:dyDescent="0.55000000000000004">
      <c r="B167" s="323"/>
      <c r="C167" s="333"/>
      <c r="D167" s="323"/>
      <c r="E167" s="79"/>
      <c r="F167" s="82" t="e">
        <f>回答票!#REF!</f>
        <v>#REF!</v>
      </c>
      <c r="G167" s="79" t="e">
        <f>回答票!#REF!</f>
        <v>#REF!</v>
      </c>
      <c r="I167" s="79" t="e">
        <f t="shared" si="2"/>
        <v>#REF!</v>
      </c>
    </row>
    <row r="168" spans="2:9" ht="20" customHeight="1" x14ac:dyDescent="0.55000000000000004">
      <c r="B168" s="323"/>
      <c r="C168" s="333"/>
      <c r="D168" s="323"/>
      <c r="E168" s="79"/>
      <c r="F168" s="82" t="e">
        <f>回答票!#REF!</f>
        <v>#REF!</v>
      </c>
      <c r="G168" s="79" t="e">
        <f>回答票!#REF!</f>
        <v>#REF!</v>
      </c>
      <c r="I168" s="79" t="e">
        <f t="shared" si="2"/>
        <v>#REF!</v>
      </c>
    </row>
    <row r="169" spans="2:9" ht="20" customHeight="1" x14ac:dyDescent="0.55000000000000004">
      <c r="B169" s="323"/>
      <c r="C169" s="333"/>
      <c r="D169" s="323"/>
      <c r="E169" s="321" t="s">
        <v>177</v>
      </c>
      <c r="F169" s="82" t="e">
        <f>回答票!#REF!</f>
        <v>#REF!</v>
      </c>
      <c r="G169" s="79" t="e">
        <f>回答票!#REF!</f>
        <v>#REF!</v>
      </c>
      <c r="I169" s="79" t="e">
        <f t="shared" si="2"/>
        <v>#REF!</v>
      </c>
    </row>
    <row r="170" spans="2:9" ht="20" customHeight="1" x14ac:dyDescent="0.55000000000000004">
      <c r="B170" s="323"/>
      <c r="C170" s="333"/>
      <c r="D170" s="323"/>
      <c r="E170" s="323"/>
      <c r="F170" s="82" t="e">
        <f>回答票!#REF!</f>
        <v>#REF!</v>
      </c>
      <c r="G170" s="79" t="e">
        <f>回答票!#REF!</f>
        <v>#REF!</v>
      </c>
      <c r="I170" s="79" t="e">
        <f t="shared" si="2"/>
        <v>#REF!</v>
      </c>
    </row>
    <row r="171" spans="2:9" ht="20" customHeight="1" x14ac:dyDescent="0.55000000000000004">
      <c r="B171" s="323"/>
      <c r="C171" s="333"/>
      <c r="D171" s="322"/>
      <c r="E171" s="322"/>
      <c r="F171" s="82" t="e">
        <f>回答票!#REF!</f>
        <v>#REF!</v>
      </c>
      <c r="G171" s="79" t="e">
        <f>回答票!#REF!</f>
        <v>#REF!</v>
      </c>
      <c r="I171" s="79" t="e">
        <f t="shared" si="2"/>
        <v>#REF!</v>
      </c>
    </row>
    <row r="172" spans="2:9" ht="20" customHeight="1" x14ac:dyDescent="0.55000000000000004">
      <c r="B172" s="323"/>
      <c r="C172" s="333"/>
      <c r="D172" s="321" t="s">
        <v>178</v>
      </c>
      <c r="E172" s="321" t="s">
        <v>179</v>
      </c>
      <c r="F172" s="82" t="e">
        <f>回答票!#REF!</f>
        <v>#REF!</v>
      </c>
      <c r="G172" s="79" t="e">
        <f>回答票!#REF!</f>
        <v>#REF!</v>
      </c>
      <c r="I172" s="79" t="e">
        <f t="shared" si="2"/>
        <v>#REF!</v>
      </c>
    </row>
    <row r="173" spans="2:9" ht="20" customHeight="1" x14ac:dyDescent="0.55000000000000004">
      <c r="B173" s="323"/>
      <c r="C173" s="333"/>
      <c r="D173" s="323"/>
      <c r="E173" s="323"/>
      <c r="F173" s="82" t="e">
        <f>回答票!#REF!</f>
        <v>#REF!</v>
      </c>
      <c r="G173" s="79" t="e">
        <f>回答票!#REF!</f>
        <v>#REF!</v>
      </c>
      <c r="I173" s="79" t="e">
        <f t="shared" si="2"/>
        <v>#REF!</v>
      </c>
    </row>
    <row r="174" spans="2:9" ht="20" customHeight="1" x14ac:dyDescent="0.55000000000000004">
      <c r="B174" s="323"/>
      <c r="C174" s="333"/>
      <c r="D174" s="323"/>
      <c r="E174" s="322"/>
      <c r="F174" s="82" t="e">
        <f>回答票!#REF!</f>
        <v>#REF!</v>
      </c>
      <c r="G174" s="79" t="e">
        <f>回答票!#REF!</f>
        <v>#REF!</v>
      </c>
      <c r="I174" s="79" t="e">
        <f t="shared" si="2"/>
        <v>#REF!</v>
      </c>
    </row>
    <row r="175" spans="2:9" ht="20" customHeight="1" x14ac:dyDescent="0.55000000000000004">
      <c r="B175" s="323"/>
      <c r="C175" s="333"/>
      <c r="D175" s="323"/>
      <c r="E175" s="82"/>
      <c r="F175" s="82" t="e">
        <f>回答票!#REF!</f>
        <v>#REF!</v>
      </c>
      <c r="G175" s="79" t="e">
        <f>回答票!#REF!</f>
        <v>#REF!</v>
      </c>
      <c r="I175" s="79" t="e">
        <f t="shared" si="2"/>
        <v>#REF!</v>
      </c>
    </row>
    <row r="176" spans="2:9" ht="20" customHeight="1" x14ac:dyDescent="0.55000000000000004">
      <c r="B176" s="323"/>
      <c r="C176" s="333"/>
      <c r="D176" s="323"/>
      <c r="E176" s="82"/>
      <c r="F176" s="82" t="e">
        <f>回答票!#REF!</f>
        <v>#REF!</v>
      </c>
      <c r="G176" s="79" t="e">
        <f>回答票!#REF!</f>
        <v>#REF!</v>
      </c>
      <c r="I176" s="79" t="e">
        <f t="shared" si="2"/>
        <v>#REF!</v>
      </c>
    </row>
    <row r="177" spans="2:9" ht="20" customHeight="1" x14ac:dyDescent="0.55000000000000004">
      <c r="B177" s="323"/>
      <c r="C177" s="333"/>
      <c r="D177" s="323"/>
      <c r="E177" s="321" t="s">
        <v>177</v>
      </c>
      <c r="F177" s="82" t="e">
        <f>回答票!#REF!</f>
        <v>#REF!</v>
      </c>
      <c r="G177" s="79" t="e">
        <f>回答票!#REF!</f>
        <v>#REF!</v>
      </c>
      <c r="I177" s="79" t="e">
        <f t="shared" si="2"/>
        <v>#REF!</v>
      </c>
    </row>
    <row r="178" spans="2:9" ht="20" customHeight="1" x14ac:dyDescent="0.55000000000000004">
      <c r="B178" s="323"/>
      <c r="C178" s="333"/>
      <c r="D178" s="323"/>
      <c r="E178" s="323"/>
      <c r="F178" s="82" t="e">
        <f>回答票!#REF!</f>
        <v>#REF!</v>
      </c>
      <c r="G178" s="79" t="e">
        <f>回答票!#REF!</f>
        <v>#REF!</v>
      </c>
      <c r="I178" s="79" t="e">
        <f t="shared" si="2"/>
        <v>#REF!</v>
      </c>
    </row>
    <row r="179" spans="2:9" ht="20" customHeight="1" x14ac:dyDescent="0.55000000000000004">
      <c r="B179" s="323"/>
      <c r="C179" s="333"/>
      <c r="D179" s="323"/>
      <c r="E179" s="323"/>
      <c r="F179" s="82" t="e">
        <f>回答票!#REF!</f>
        <v>#REF!</v>
      </c>
      <c r="G179" s="79" t="e">
        <f>回答票!#REF!</f>
        <v>#REF!</v>
      </c>
      <c r="I179" s="79" t="e">
        <f t="shared" si="2"/>
        <v>#REF!</v>
      </c>
    </row>
    <row r="180" spans="2:9" ht="20" customHeight="1" x14ac:dyDescent="0.55000000000000004">
      <c r="B180" s="323"/>
      <c r="C180" s="333"/>
      <c r="D180" s="323"/>
      <c r="E180" s="323"/>
      <c r="F180" s="82" t="e">
        <f>回答票!#REF!</f>
        <v>#REF!</v>
      </c>
      <c r="G180" s="79" t="e">
        <f>回答票!#REF!</f>
        <v>#REF!</v>
      </c>
      <c r="I180" s="79" t="e">
        <f t="shared" si="2"/>
        <v>#REF!</v>
      </c>
    </row>
    <row r="181" spans="2:9" ht="20" customHeight="1" x14ac:dyDescent="0.55000000000000004">
      <c r="B181" s="323"/>
      <c r="C181" s="333"/>
      <c r="D181" s="323"/>
      <c r="E181" s="323"/>
      <c r="F181" s="82" t="e">
        <f>回答票!#REF!</f>
        <v>#REF!</v>
      </c>
      <c r="G181" s="79" t="e">
        <f>回答票!#REF!</f>
        <v>#REF!</v>
      </c>
      <c r="I181" s="79" t="e">
        <f t="shared" si="2"/>
        <v>#REF!</v>
      </c>
    </row>
    <row r="182" spans="2:9" ht="20" customHeight="1" x14ac:dyDescent="0.55000000000000004">
      <c r="B182" s="323"/>
      <c r="C182" s="333"/>
      <c r="D182" s="323"/>
      <c r="E182" s="323"/>
      <c r="F182" s="82" t="e">
        <f>回答票!#REF!</f>
        <v>#REF!</v>
      </c>
      <c r="G182" s="79" t="e">
        <f>回答票!#REF!</f>
        <v>#REF!</v>
      </c>
      <c r="I182" s="79" t="e">
        <f t="shared" si="2"/>
        <v>#REF!</v>
      </c>
    </row>
    <row r="183" spans="2:9" ht="20" customHeight="1" x14ac:dyDescent="0.55000000000000004">
      <c r="B183" s="323"/>
      <c r="C183" s="333"/>
      <c r="D183" s="323"/>
      <c r="E183" s="323"/>
      <c r="F183" s="82" t="e">
        <f>回答票!#REF!</f>
        <v>#REF!</v>
      </c>
      <c r="G183" s="79" t="e">
        <f>回答票!#REF!</f>
        <v>#REF!</v>
      </c>
      <c r="I183" s="79" t="e">
        <f t="shared" si="2"/>
        <v>#REF!</v>
      </c>
    </row>
    <row r="184" spans="2:9" ht="20" customHeight="1" x14ac:dyDescent="0.55000000000000004">
      <c r="B184" s="323"/>
      <c r="C184" s="333"/>
      <c r="D184" s="323"/>
      <c r="E184" s="323"/>
      <c r="F184" s="82" t="e">
        <f>回答票!#REF!</f>
        <v>#REF!</v>
      </c>
      <c r="G184" s="79" t="e">
        <f>回答票!#REF!</f>
        <v>#REF!</v>
      </c>
      <c r="I184" s="79" t="e">
        <f t="shared" si="2"/>
        <v>#REF!</v>
      </c>
    </row>
    <row r="185" spans="2:9" ht="20" customHeight="1" x14ac:dyDescent="0.55000000000000004">
      <c r="B185" s="323"/>
      <c r="C185" s="333"/>
      <c r="D185" s="323"/>
      <c r="E185" s="323"/>
      <c r="F185" s="82" t="e">
        <f>回答票!#REF!</f>
        <v>#REF!</v>
      </c>
      <c r="G185" s="79" t="e">
        <f>回答票!#REF!</f>
        <v>#REF!</v>
      </c>
      <c r="I185" s="79" t="e">
        <f t="shared" si="2"/>
        <v>#REF!</v>
      </c>
    </row>
    <row r="186" spans="2:9" ht="20" customHeight="1" x14ac:dyDescent="0.55000000000000004">
      <c r="B186" s="323"/>
      <c r="C186" s="333"/>
      <c r="D186" s="323"/>
      <c r="E186" s="323"/>
      <c r="F186" s="82" t="e">
        <f>回答票!#REF!</f>
        <v>#REF!</v>
      </c>
      <c r="G186" s="79" t="e">
        <f>回答票!#REF!</f>
        <v>#REF!</v>
      </c>
      <c r="I186" s="79" t="e">
        <f t="shared" si="2"/>
        <v>#REF!</v>
      </c>
    </row>
    <row r="187" spans="2:9" ht="20" customHeight="1" x14ac:dyDescent="0.55000000000000004">
      <c r="B187" s="323"/>
      <c r="C187" s="333"/>
      <c r="D187" s="323"/>
      <c r="E187" s="323"/>
      <c r="F187" s="82" t="e">
        <f>回答票!#REF!</f>
        <v>#REF!</v>
      </c>
      <c r="G187" s="79" t="e">
        <f>回答票!#REF!</f>
        <v>#REF!</v>
      </c>
      <c r="I187" s="79" t="e">
        <f t="shared" si="2"/>
        <v>#REF!</v>
      </c>
    </row>
    <row r="188" spans="2:9" ht="20" customHeight="1" x14ac:dyDescent="0.55000000000000004">
      <c r="B188" s="323"/>
      <c r="C188" s="333"/>
      <c r="D188" s="323"/>
      <c r="E188" s="323"/>
      <c r="F188" s="82" t="e">
        <f>回答票!#REF!</f>
        <v>#REF!</v>
      </c>
      <c r="G188" s="79" t="e">
        <f>回答票!#REF!</f>
        <v>#REF!</v>
      </c>
      <c r="I188" s="79" t="e">
        <f t="shared" si="2"/>
        <v>#REF!</v>
      </c>
    </row>
    <row r="189" spans="2:9" ht="20" customHeight="1" x14ac:dyDescent="0.55000000000000004">
      <c r="B189" s="323"/>
      <c r="C189" s="333"/>
      <c r="D189" s="323"/>
      <c r="E189" s="323"/>
      <c r="F189" s="82" t="e">
        <f>回答票!#REF!</f>
        <v>#REF!</v>
      </c>
      <c r="G189" s="79" t="e">
        <f>回答票!#REF!</f>
        <v>#REF!</v>
      </c>
      <c r="I189" s="79" t="e">
        <f t="shared" si="2"/>
        <v>#REF!</v>
      </c>
    </row>
    <row r="190" spans="2:9" ht="20" customHeight="1" x14ac:dyDescent="0.55000000000000004">
      <c r="B190" s="323"/>
      <c r="C190" s="333"/>
      <c r="D190" s="323"/>
      <c r="E190" s="323"/>
      <c r="F190" s="82" t="e">
        <f>回答票!#REF!</f>
        <v>#REF!</v>
      </c>
      <c r="G190" s="79" t="e">
        <f>回答票!#REF!</f>
        <v>#REF!</v>
      </c>
      <c r="I190" s="79" t="e">
        <f t="shared" si="2"/>
        <v>#REF!</v>
      </c>
    </row>
    <row r="191" spans="2:9" ht="20" customHeight="1" x14ac:dyDescent="0.55000000000000004">
      <c r="B191" s="323"/>
      <c r="C191" s="333"/>
      <c r="D191" s="323"/>
      <c r="E191" s="323"/>
      <c r="F191" s="82" t="e">
        <f>回答票!#REF!</f>
        <v>#REF!</v>
      </c>
      <c r="G191" s="79" t="e">
        <f>回答票!#REF!</f>
        <v>#REF!</v>
      </c>
      <c r="I191" s="79" t="e">
        <f t="shared" si="2"/>
        <v>#REF!</v>
      </c>
    </row>
    <row r="192" spans="2:9" ht="20" customHeight="1" x14ac:dyDescent="0.55000000000000004">
      <c r="B192" s="323"/>
      <c r="C192" s="333"/>
      <c r="D192" s="323"/>
      <c r="E192" s="323"/>
      <c r="F192" s="82" t="e">
        <f>回答票!#REF!</f>
        <v>#REF!</v>
      </c>
      <c r="G192" s="79" t="e">
        <f>回答票!#REF!</f>
        <v>#REF!</v>
      </c>
      <c r="I192" s="79" t="e">
        <f t="shared" si="2"/>
        <v>#REF!</v>
      </c>
    </row>
    <row r="193" spans="2:9" ht="20" customHeight="1" x14ac:dyDescent="0.55000000000000004">
      <c r="B193" s="323"/>
      <c r="C193" s="333"/>
      <c r="D193" s="323"/>
      <c r="E193" s="323"/>
      <c r="F193" s="82" t="e">
        <f>回答票!#REF!</f>
        <v>#REF!</v>
      </c>
      <c r="G193" s="79" t="e">
        <f>回答票!#REF!</f>
        <v>#REF!</v>
      </c>
      <c r="I193" s="79" t="e">
        <f t="shared" si="2"/>
        <v>#REF!</v>
      </c>
    </row>
    <row r="194" spans="2:9" ht="20" customHeight="1" x14ac:dyDescent="0.55000000000000004">
      <c r="B194" s="323"/>
      <c r="C194" s="333"/>
      <c r="D194" s="322"/>
      <c r="E194" s="322"/>
      <c r="F194" s="82" t="e">
        <f>回答票!#REF!</f>
        <v>#REF!</v>
      </c>
      <c r="G194" s="79" t="e">
        <f>回答票!#REF!</f>
        <v>#REF!</v>
      </c>
      <c r="I194" s="79" t="e">
        <f t="shared" si="2"/>
        <v>#REF!</v>
      </c>
    </row>
    <row r="195" spans="2:9" ht="37.5" customHeight="1" x14ac:dyDescent="0.55000000000000004">
      <c r="B195" s="323"/>
      <c r="C195" s="333"/>
      <c r="D195" s="83"/>
      <c r="E195" s="83"/>
      <c r="F195" s="83" t="e">
        <f>回答票!#REF!</f>
        <v>#REF!</v>
      </c>
      <c r="G195" s="97" t="e">
        <f>回答票!#REF!</f>
        <v>#REF!</v>
      </c>
      <c r="I195" s="97" t="e">
        <f t="shared" si="2"/>
        <v>#REF!</v>
      </c>
    </row>
    <row r="196" spans="2:9" ht="72.5" customHeight="1" x14ac:dyDescent="0.55000000000000004">
      <c r="B196" s="322"/>
      <c r="C196" s="333"/>
      <c r="D196" s="100"/>
      <c r="E196" s="100"/>
      <c r="F196" s="101" t="s">
        <v>162</v>
      </c>
      <c r="G196" s="102" t="e">
        <f>回答票!#REF!</f>
        <v>#REF!</v>
      </c>
      <c r="I196" s="102" t="e">
        <f>IF(G196=0,"",G196)</f>
        <v>#REF!</v>
      </c>
    </row>
    <row r="197" spans="2:9" ht="130.5" customHeight="1" x14ac:dyDescent="0.55000000000000004">
      <c r="B197" s="79" t="e">
        <f>回答票!#REF!</f>
        <v>#REF!</v>
      </c>
      <c r="C197" s="340" t="e">
        <f>回答票!#REF!</f>
        <v>#REF!</v>
      </c>
      <c r="D197" s="340"/>
      <c r="E197" s="340"/>
      <c r="F197" s="340"/>
      <c r="G197" s="84" t="e">
        <f>回答票!#REF!</f>
        <v>#REF!</v>
      </c>
      <c r="I197" s="84" t="e">
        <f>IF(G197=0,"",G197)</f>
        <v>#REF!</v>
      </c>
    </row>
    <row r="198" spans="2:9" ht="20" customHeight="1" x14ac:dyDescent="0.55000000000000004">
      <c r="B198" s="316" t="e">
        <f>回答票!#REF!</f>
        <v>#REF!</v>
      </c>
      <c r="C198" s="333" t="e">
        <f>回答票!#REF!</f>
        <v>#REF!</v>
      </c>
      <c r="D198" s="82"/>
      <c r="E198" s="82"/>
      <c r="F198" s="82" t="e">
        <f>回答票!#REF!</f>
        <v>#REF!</v>
      </c>
      <c r="G198" s="79" t="e">
        <f>回答票!#REF!</f>
        <v>#REF!</v>
      </c>
      <c r="I198" s="79" t="e">
        <f t="shared" si="2"/>
        <v>#REF!</v>
      </c>
    </row>
    <row r="199" spans="2:9" ht="20" customHeight="1" x14ac:dyDescent="0.55000000000000004">
      <c r="B199" s="316"/>
      <c r="C199" s="333"/>
      <c r="D199" s="321" t="s">
        <v>179</v>
      </c>
      <c r="E199" s="321" t="s">
        <v>180</v>
      </c>
      <c r="F199" s="90" t="e">
        <f>回答票!#REF!</f>
        <v>#REF!</v>
      </c>
      <c r="G199" s="79" t="e">
        <f>回答票!#REF!</f>
        <v>#REF!</v>
      </c>
      <c r="I199" s="79" t="e">
        <f t="shared" si="2"/>
        <v>#REF!</v>
      </c>
    </row>
    <row r="200" spans="2:9" ht="20" customHeight="1" x14ac:dyDescent="0.55000000000000004">
      <c r="B200" s="316"/>
      <c r="C200" s="333"/>
      <c r="D200" s="323"/>
      <c r="E200" s="323"/>
      <c r="F200" s="90" t="e">
        <f>回答票!#REF!</f>
        <v>#REF!</v>
      </c>
      <c r="G200" s="79" t="e">
        <f>回答票!#REF!</f>
        <v>#REF!</v>
      </c>
      <c r="I200" s="79" t="e">
        <f t="shared" si="2"/>
        <v>#REF!</v>
      </c>
    </row>
    <row r="201" spans="2:9" ht="20" customHeight="1" x14ac:dyDescent="0.55000000000000004">
      <c r="B201" s="316"/>
      <c r="C201" s="333"/>
      <c r="D201" s="323"/>
      <c r="E201" s="323"/>
      <c r="F201" s="90" t="e">
        <f>回答票!#REF!</f>
        <v>#REF!</v>
      </c>
      <c r="G201" s="79" t="e">
        <f>回答票!#REF!</f>
        <v>#REF!</v>
      </c>
      <c r="I201" s="79" t="e">
        <f t="shared" si="2"/>
        <v>#REF!</v>
      </c>
    </row>
    <row r="202" spans="2:9" ht="20" customHeight="1" x14ac:dyDescent="0.55000000000000004">
      <c r="B202" s="316"/>
      <c r="C202" s="333"/>
      <c r="D202" s="323"/>
      <c r="E202" s="322"/>
      <c r="F202" s="90" t="e">
        <f>回答票!#REF!</f>
        <v>#REF!</v>
      </c>
      <c r="G202" s="79" t="e">
        <f>回答票!#REF!</f>
        <v>#REF!</v>
      </c>
      <c r="I202" s="79" t="e">
        <f t="shared" si="2"/>
        <v>#REF!</v>
      </c>
    </row>
    <row r="203" spans="2:9" ht="20" customHeight="1" x14ac:dyDescent="0.55000000000000004">
      <c r="B203" s="316"/>
      <c r="C203" s="333"/>
      <c r="D203" s="323"/>
      <c r="E203" s="79" t="s">
        <v>181</v>
      </c>
      <c r="F203" s="90" t="e">
        <f>回答票!#REF!</f>
        <v>#REF!</v>
      </c>
      <c r="G203" s="79" t="e">
        <f>回答票!#REF!</f>
        <v>#REF!</v>
      </c>
      <c r="I203" s="79" t="e">
        <f t="shared" si="2"/>
        <v>#REF!</v>
      </c>
    </row>
    <row r="204" spans="2:9" ht="20" customHeight="1" x14ac:dyDescent="0.55000000000000004">
      <c r="B204" s="316"/>
      <c r="C204" s="333"/>
      <c r="D204" s="323"/>
      <c r="E204" s="79" t="s">
        <v>182</v>
      </c>
      <c r="F204" s="90" t="e">
        <f>回答票!#REF!</f>
        <v>#REF!</v>
      </c>
      <c r="G204" s="79" t="e">
        <f>回答票!#REF!</f>
        <v>#REF!</v>
      </c>
      <c r="I204" s="79" t="e">
        <f t="shared" si="2"/>
        <v>#REF!</v>
      </c>
    </row>
    <row r="205" spans="2:9" ht="20" customHeight="1" x14ac:dyDescent="0.55000000000000004">
      <c r="B205" s="316"/>
      <c r="C205" s="333"/>
      <c r="D205" s="323"/>
      <c r="E205" s="321" t="s">
        <v>183</v>
      </c>
      <c r="F205" s="90" t="e">
        <f>回答票!#REF!</f>
        <v>#REF!</v>
      </c>
      <c r="G205" s="79" t="e">
        <f>回答票!#REF!</f>
        <v>#REF!</v>
      </c>
      <c r="I205" s="79" t="e">
        <f t="shared" si="2"/>
        <v>#REF!</v>
      </c>
    </row>
    <row r="206" spans="2:9" ht="20" customHeight="1" x14ac:dyDescent="0.55000000000000004">
      <c r="B206" s="316"/>
      <c r="C206" s="333"/>
      <c r="D206" s="323"/>
      <c r="E206" s="322"/>
      <c r="F206" s="90" t="e">
        <f>回答票!#REF!</f>
        <v>#REF!</v>
      </c>
      <c r="G206" s="79" t="e">
        <f>回答票!#REF!</f>
        <v>#REF!</v>
      </c>
      <c r="I206" s="79" t="e">
        <f t="shared" si="2"/>
        <v>#REF!</v>
      </c>
    </row>
    <row r="207" spans="2:9" ht="20" customHeight="1" x14ac:dyDescent="0.55000000000000004">
      <c r="B207" s="316"/>
      <c r="C207" s="333"/>
      <c r="D207" s="323"/>
      <c r="E207" s="79" t="s">
        <v>184</v>
      </c>
      <c r="F207" s="90" t="e">
        <f>回答票!#REF!</f>
        <v>#REF!</v>
      </c>
      <c r="G207" s="79" t="e">
        <f>回答票!#REF!</f>
        <v>#REF!</v>
      </c>
      <c r="I207" s="79" t="e">
        <f t="shared" ref="I207:I272" si="3">IF(G207=0,"",IF(G207="○",1,G207))</f>
        <v>#REF!</v>
      </c>
    </row>
    <row r="208" spans="2:9" ht="20" customHeight="1" x14ac:dyDescent="0.55000000000000004">
      <c r="B208" s="316"/>
      <c r="C208" s="333"/>
      <c r="D208" s="323"/>
      <c r="E208" s="321" t="s">
        <v>185</v>
      </c>
      <c r="F208" s="90" t="e">
        <f>回答票!#REF!</f>
        <v>#REF!</v>
      </c>
      <c r="G208" s="79" t="e">
        <f>回答票!#REF!</f>
        <v>#REF!</v>
      </c>
      <c r="I208" s="79" t="e">
        <f t="shared" si="3"/>
        <v>#REF!</v>
      </c>
    </row>
    <row r="209" spans="2:9" ht="20" customHeight="1" x14ac:dyDescent="0.55000000000000004">
      <c r="B209" s="316"/>
      <c r="C209" s="333"/>
      <c r="D209" s="323"/>
      <c r="E209" s="322"/>
      <c r="F209" s="90" t="e">
        <f>回答票!#REF!</f>
        <v>#REF!</v>
      </c>
      <c r="G209" s="79" t="e">
        <f>回答票!#REF!</f>
        <v>#REF!</v>
      </c>
      <c r="I209" s="79" t="e">
        <f t="shared" si="3"/>
        <v>#REF!</v>
      </c>
    </row>
    <row r="210" spans="2:9" ht="20" customHeight="1" x14ac:dyDescent="0.55000000000000004">
      <c r="B210" s="316"/>
      <c r="C210" s="333"/>
      <c r="D210" s="323"/>
      <c r="E210" s="321" t="s">
        <v>186</v>
      </c>
      <c r="F210" s="90" t="e">
        <f>回答票!#REF!</f>
        <v>#REF!</v>
      </c>
      <c r="G210" s="79" t="e">
        <f>回答票!#REF!</f>
        <v>#REF!</v>
      </c>
      <c r="I210" s="79" t="e">
        <f t="shared" si="3"/>
        <v>#REF!</v>
      </c>
    </row>
    <row r="211" spans="2:9" ht="20" customHeight="1" x14ac:dyDescent="0.55000000000000004">
      <c r="B211" s="316"/>
      <c r="C211" s="333"/>
      <c r="D211" s="323"/>
      <c r="E211" s="323"/>
      <c r="F211" s="90" t="e">
        <f>回答票!#REF!</f>
        <v>#REF!</v>
      </c>
      <c r="G211" s="79" t="e">
        <f>回答票!#REF!</f>
        <v>#REF!</v>
      </c>
      <c r="I211" s="79" t="e">
        <f t="shared" si="3"/>
        <v>#REF!</v>
      </c>
    </row>
    <row r="212" spans="2:9" ht="20" customHeight="1" x14ac:dyDescent="0.55000000000000004">
      <c r="B212" s="316"/>
      <c r="C212" s="333"/>
      <c r="D212" s="323"/>
      <c r="E212" s="322"/>
      <c r="F212" s="90" t="e">
        <f>回答票!#REF!</f>
        <v>#REF!</v>
      </c>
      <c r="G212" s="79" t="e">
        <f>回答票!#REF!</f>
        <v>#REF!</v>
      </c>
      <c r="I212" s="79" t="e">
        <f t="shared" si="3"/>
        <v>#REF!</v>
      </c>
    </row>
    <row r="213" spans="2:9" ht="20" customHeight="1" x14ac:dyDescent="0.55000000000000004">
      <c r="B213" s="316"/>
      <c r="C213" s="333"/>
      <c r="D213" s="323"/>
      <c r="E213" s="79" t="s">
        <v>187</v>
      </c>
      <c r="F213" s="90" t="e">
        <f>回答票!#REF!</f>
        <v>#REF!</v>
      </c>
      <c r="G213" s="79" t="e">
        <f>回答票!#REF!</f>
        <v>#REF!</v>
      </c>
      <c r="I213" s="79" t="e">
        <f t="shared" si="3"/>
        <v>#REF!</v>
      </c>
    </row>
    <row r="214" spans="2:9" ht="20" customHeight="1" x14ac:dyDescent="0.55000000000000004">
      <c r="B214" s="316"/>
      <c r="C214" s="333"/>
      <c r="D214" s="323"/>
      <c r="E214" s="321" t="s">
        <v>188</v>
      </c>
      <c r="F214" s="90" t="e">
        <f>回答票!#REF!</f>
        <v>#REF!</v>
      </c>
      <c r="G214" s="79" t="e">
        <f>回答票!#REF!</f>
        <v>#REF!</v>
      </c>
      <c r="I214" s="79" t="e">
        <f t="shared" si="3"/>
        <v>#REF!</v>
      </c>
    </row>
    <row r="215" spans="2:9" ht="20" customHeight="1" x14ac:dyDescent="0.55000000000000004">
      <c r="B215" s="316"/>
      <c r="C215" s="333"/>
      <c r="D215" s="322"/>
      <c r="E215" s="322"/>
      <c r="F215" s="90" t="e">
        <f>回答票!#REF!</f>
        <v>#REF!</v>
      </c>
      <c r="G215" s="79" t="e">
        <f>回答票!#REF!</f>
        <v>#REF!</v>
      </c>
      <c r="I215" s="79" t="e">
        <f t="shared" si="3"/>
        <v>#REF!</v>
      </c>
    </row>
    <row r="216" spans="2:9" ht="20" customHeight="1" x14ac:dyDescent="0.55000000000000004">
      <c r="B216" s="316"/>
      <c r="C216" s="333"/>
      <c r="D216" s="321" t="s">
        <v>189</v>
      </c>
      <c r="E216" s="321" t="s">
        <v>190</v>
      </c>
      <c r="F216" s="82" t="e">
        <f>回答票!#REF!</f>
        <v>#REF!</v>
      </c>
      <c r="G216" s="79" t="e">
        <f>回答票!#REF!</f>
        <v>#REF!</v>
      </c>
      <c r="I216" s="79" t="e">
        <f t="shared" si="3"/>
        <v>#REF!</v>
      </c>
    </row>
    <row r="217" spans="2:9" ht="20" customHeight="1" x14ac:dyDescent="0.55000000000000004">
      <c r="B217" s="316"/>
      <c r="C217" s="333"/>
      <c r="D217" s="323"/>
      <c r="E217" s="323"/>
      <c r="F217" s="82" t="e">
        <f>回答票!#REF!</f>
        <v>#REF!</v>
      </c>
      <c r="G217" s="79" t="e">
        <f>回答票!#REF!</f>
        <v>#REF!</v>
      </c>
      <c r="I217" s="79" t="e">
        <f t="shared" si="3"/>
        <v>#REF!</v>
      </c>
    </row>
    <row r="218" spans="2:9" ht="20" customHeight="1" x14ac:dyDescent="0.55000000000000004">
      <c r="B218" s="316"/>
      <c r="C218" s="333"/>
      <c r="D218" s="323"/>
      <c r="E218" s="323"/>
      <c r="F218" s="82" t="e">
        <f>回答票!#REF!</f>
        <v>#REF!</v>
      </c>
      <c r="G218" s="79" t="e">
        <f>回答票!#REF!</f>
        <v>#REF!</v>
      </c>
      <c r="I218" s="79" t="e">
        <f t="shared" si="3"/>
        <v>#REF!</v>
      </c>
    </row>
    <row r="219" spans="2:9" ht="20" customHeight="1" x14ac:dyDescent="0.55000000000000004">
      <c r="B219" s="316"/>
      <c r="C219" s="333"/>
      <c r="D219" s="323"/>
      <c r="E219" s="323"/>
      <c r="F219" s="82" t="e">
        <f>回答票!#REF!</f>
        <v>#REF!</v>
      </c>
      <c r="G219" s="79" t="e">
        <f>回答票!#REF!</f>
        <v>#REF!</v>
      </c>
      <c r="I219" s="79" t="e">
        <f t="shared" si="3"/>
        <v>#REF!</v>
      </c>
    </row>
    <row r="220" spans="2:9" ht="20" customHeight="1" x14ac:dyDescent="0.55000000000000004">
      <c r="B220" s="316"/>
      <c r="C220" s="333"/>
      <c r="D220" s="323"/>
      <c r="E220" s="323"/>
      <c r="F220" s="82" t="e">
        <f>回答票!#REF!</f>
        <v>#REF!</v>
      </c>
      <c r="G220" s="79" t="e">
        <f>回答票!#REF!</f>
        <v>#REF!</v>
      </c>
      <c r="I220" s="79" t="e">
        <f t="shared" si="3"/>
        <v>#REF!</v>
      </c>
    </row>
    <row r="221" spans="2:9" ht="20" customHeight="1" x14ac:dyDescent="0.55000000000000004">
      <c r="B221" s="316"/>
      <c r="C221" s="333"/>
      <c r="D221" s="323"/>
      <c r="E221" s="323"/>
      <c r="F221" s="82" t="e">
        <f>回答票!#REF!</f>
        <v>#REF!</v>
      </c>
      <c r="G221" s="79" t="e">
        <f>回答票!#REF!</f>
        <v>#REF!</v>
      </c>
      <c r="I221" s="79" t="e">
        <f t="shared" si="3"/>
        <v>#REF!</v>
      </c>
    </row>
    <row r="222" spans="2:9" ht="20" customHeight="1" x14ac:dyDescent="0.55000000000000004">
      <c r="B222" s="316"/>
      <c r="C222" s="333"/>
      <c r="D222" s="323"/>
      <c r="E222" s="323"/>
      <c r="F222" s="82" t="e">
        <f>回答票!#REF!</f>
        <v>#REF!</v>
      </c>
      <c r="G222" s="79" t="e">
        <f>回答票!#REF!</f>
        <v>#REF!</v>
      </c>
      <c r="I222" s="79" t="e">
        <f t="shared" si="3"/>
        <v>#REF!</v>
      </c>
    </row>
    <row r="223" spans="2:9" ht="20" customHeight="1" x14ac:dyDescent="0.55000000000000004">
      <c r="B223" s="316"/>
      <c r="C223" s="333"/>
      <c r="D223" s="323"/>
      <c r="E223" s="323"/>
      <c r="F223" s="82" t="e">
        <f>回答票!#REF!</f>
        <v>#REF!</v>
      </c>
      <c r="G223" s="79" t="e">
        <f>回答票!#REF!</f>
        <v>#REF!</v>
      </c>
      <c r="I223" s="79" t="e">
        <f t="shared" si="3"/>
        <v>#REF!</v>
      </c>
    </row>
    <row r="224" spans="2:9" ht="20" customHeight="1" x14ac:dyDescent="0.55000000000000004">
      <c r="B224" s="316"/>
      <c r="C224" s="333"/>
      <c r="D224" s="323"/>
      <c r="E224" s="323"/>
      <c r="F224" s="82" t="e">
        <f>回答票!#REF!</f>
        <v>#REF!</v>
      </c>
      <c r="G224" s="79" t="e">
        <f>回答票!#REF!</f>
        <v>#REF!</v>
      </c>
      <c r="I224" s="79" t="e">
        <f t="shared" si="3"/>
        <v>#REF!</v>
      </c>
    </row>
    <row r="225" spans="2:9" ht="20" customHeight="1" x14ac:dyDescent="0.55000000000000004">
      <c r="B225" s="316"/>
      <c r="C225" s="333"/>
      <c r="D225" s="323"/>
      <c r="E225" s="323"/>
      <c r="F225" s="82" t="e">
        <f>回答票!#REF!</f>
        <v>#REF!</v>
      </c>
      <c r="G225" s="79" t="e">
        <f>回答票!#REF!</f>
        <v>#REF!</v>
      </c>
      <c r="I225" s="79" t="e">
        <f t="shared" si="3"/>
        <v>#REF!</v>
      </c>
    </row>
    <row r="226" spans="2:9" ht="20" customHeight="1" x14ac:dyDescent="0.55000000000000004">
      <c r="B226" s="316"/>
      <c r="C226" s="333"/>
      <c r="D226" s="323"/>
      <c r="E226" s="322"/>
      <c r="F226" s="82" t="e">
        <f>回答票!#REF!</f>
        <v>#REF!</v>
      </c>
      <c r="G226" s="79" t="e">
        <f>回答票!#REF!</f>
        <v>#REF!</v>
      </c>
      <c r="I226" s="79" t="e">
        <f t="shared" si="3"/>
        <v>#REF!</v>
      </c>
    </row>
    <row r="227" spans="2:9" ht="20" customHeight="1" x14ac:dyDescent="0.55000000000000004">
      <c r="B227" s="316"/>
      <c r="C227" s="333"/>
      <c r="D227" s="323"/>
      <c r="E227" s="79" t="s">
        <v>181</v>
      </c>
      <c r="F227" s="82" t="e">
        <f>回答票!#REF!</f>
        <v>#REF!</v>
      </c>
      <c r="G227" s="79" t="e">
        <f>回答票!#REF!</f>
        <v>#REF!</v>
      </c>
      <c r="I227" s="79" t="e">
        <f t="shared" si="3"/>
        <v>#REF!</v>
      </c>
    </row>
    <row r="228" spans="2:9" ht="20" customHeight="1" x14ac:dyDescent="0.55000000000000004">
      <c r="B228" s="316"/>
      <c r="C228" s="333"/>
      <c r="D228" s="323"/>
      <c r="E228" s="79" t="s">
        <v>182</v>
      </c>
      <c r="F228" s="82" t="e">
        <f>回答票!#REF!</f>
        <v>#REF!</v>
      </c>
      <c r="G228" s="79" t="e">
        <f>回答票!#REF!</f>
        <v>#REF!</v>
      </c>
      <c r="I228" s="79" t="e">
        <f t="shared" si="3"/>
        <v>#REF!</v>
      </c>
    </row>
    <row r="229" spans="2:9" ht="20" customHeight="1" x14ac:dyDescent="0.55000000000000004">
      <c r="B229" s="316"/>
      <c r="C229" s="333"/>
      <c r="D229" s="323"/>
      <c r="E229" s="321" t="s">
        <v>183</v>
      </c>
      <c r="F229" s="82" t="e">
        <f>回答票!#REF!</f>
        <v>#REF!</v>
      </c>
      <c r="G229" s="79" t="e">
        <f>回答票!#REF!</f>
        <v>#REF!</v>
      </c>
      <c r="I229" s="79" t="e">
        <f t="shared" si="3"/>
        <v>#REF!</v>
      </c>
    </row>
    <row r="230" spans="2:9" ht="20" customHeight="1" x14ac:dyDescent="0.55000000000000004">
      <c r="B230" s="316"/>
      <c r="C230" s="333"/>
      <c r="D230" s="323"/>
      <c r="E230" s="322"/>
      <c r="F230" s="82" t="e">
        <f>回答票!#REF!</f>
        <v>#REF!</v>
      </c>
      <c r="G230" s="79" t="e">
        <f>回答票!#REF!</f>
        <v>#REF!</v>
      </c>
      <c r="I230" s="79" t="e">
        <f t="shared" si="3"/>
        <v>#REF!</v>
      </c>
    </row>
    <row r="231" spans="2:9" ht="20" customHeight="1" x14ac:dyDescent="0.55000000000000004">
      <c r="B231" s="316"/>
      <c r="C231" s="333"/>
      <c r="D231" s="323"/>
      <c r="E231" s="79" t="s">
        <v>184</v>
      </c>
      <c r="F231" s="82" t="e">
        <f>回答票!#REF!</f>
        <v>#REF!</v>
      </c>
      <c r="G231" s="79" t="e">
        <f>回答票!#REF!</f>
        <v>#REF!</v>
      </c>
      <c r="I231" s="79" t="e">
        <f t="shared" si="3"/>
        <v>#REF!</v>
      </c>
    </row>
    <row r="232" spans="2:9" ht="20" customHeight="1" x14ac:dyDescent="0.55000000000000004">
      <c r="B232" s="316"/>
      <c r="C232" s="333"/>
      <c r="D232" s="323"/>
      <c r="E232" s="321" t="s">
        <v>188</v>
      </c>
      <c r="F232" s="82" t="e">
        <f>回答票!#REF!</f>
        <v>#REF!</v>
      </c>
      <c r="G232" s="79" t="e">
        <f>回答票!#REF!</f>
        <v>#REF!</v>
      </c>
      <c r="I232" s="79" t="e">
        <f t="shared" si="3"/>
        <v>#REF!</v>
      </c>
    </row>
    <row r="233" spans="2:9" ht="20" customHeight="1" x14ac:dyDescent="0.55000000000000004">
      <c r="B233" s="316"/>
      <c r="C233" s="333"/>
      <c r="D233" s="323"/>
      <c r="E233" s="323"/>
      <c r="F233" s="82" t="e">
        <f>回答票!#REF!</f>
        <v>#REF!</v>
      </c>
      <c r="G233" s="79" t="e">
        <f>回答票!#REF!</f>
        <v>#REF!</v>
      </c>
      <c r="I233" s="79" t="e">
        <f t="shared" si="3"/>
        <v>#REF!</v>
      </c>
    </row>
    <row r="234" spans="2:9" ht="20" customHeight="1" x14ac:dyDescent="0.55000000000000004">
      <c r="B234" s="316"/>
      <c r="C234" s="333"/>
      <c r="D234" s="322"/>
      <c r="E234" s="322"/>
      <c r="F234" s="82" t="e">
        <f>回答票!#REF!</f>
        <v>#REF!</v>
      </c>
      <c r="G234" s="79" t="e">
        <f>回答票!#REF!</f>
        <v>#REF!</v>
      </c>
      <c r="I234" s="79" t="e">
        <f t="shared" si="3"/>
        <v>#REF!</v>
      </c>
    </row>
    <row r="235" spans="2:9" ht="20" customHeight="1" x14ac:dyDescent="0.55000000000000004">
      <c r="B235" s="316"/>
      <c r="C235" s="333"/>
      <c r="D235" s="321" t="s">
        <v>191</v>
      </c>
      <c r="E235" s="321" t="s">
        <v>180</v>
      </c>
      <c r="F235" s="90" t="e">
        <f>回答票!#REF!</f>
        <v>#REF!</v>
      </c>
      <c r="G235" s="79" t="e">
        <f>回答票!#REF!</f>
        <v>#REF!</v>
      </c>
      <c r="I235" s="79" t="e">
        <f t="shared" si="3"/>
        <v>#REF!</v>
      </c>
    </row>
    <row r="236" spans="2:9" ht="20" customHeight="1" x14ac:dyDescent="0.55000000000000004">
      <c r="B236" s="316"/>
      <c r="C236" s="333"/>
      <c r="D236" s="323"/>
      <c r="E236" s="323"/>
      <c r="F236" s="90" t="e">
        <f>回答票!#REF!</f>
        <v>#REF!</v>
      </c>
      <c r="G236" s="79" t="e">
        <f>回答票!#REF!</f>
        <v>#REF!</v>
      </c>
      <c r="I236" s="79" t="e">
        <f t="shared" si="3"/>
        <v>#REF!</v>
      </c>
    </row>
    <row r="237" spans="2:9" ht="20" customHeight="1" x14ac:dyDescent="0.55000000000000004">
      <c r="B237" s="316"/>
      <c r="C237" s="333"/>
      <c r="D237" s="323"/>
      <c r="E237" s="323"/>
      <c r="F237" s="90" t="e">
        <f>回答票!#REF!</f>
        <v>#REF!</v>
      </c>
      <c r="G237" s="79" t="e">
        <f>回答票!#REF!</f>
        <v>#REF!</v>
      </c>
      <c r="I237" s="79" t="e">
        <f t="shared" si="3"/>
        <v>#REF!</v>
      </c>
    </row>
    <row r="238" spans="2:9" ht="20" customHeight="1" x14ac:dyDescent="0.55000000000000004">
      <c r="B238" s="316"/>
      <c r="C238" s="333"/>
      <c r="D238" s="323"/>
      <c r="E238" s="323"/>
      <c r="F238" s="90" t="e">
        <f>回答票!#REF!</f>
        <v>#REF!</v>
      </c>
      <c r="G238" s="79" t="e">
        <f>回答票!#REF!</f>
        <v>#REF!</v>
      </c>
      <c r="I238" s="79" t="e">
        <f t="shared" si="3"/>
        <v>#REF!</v>
      </c>
    </row>
    <row r="239" spans="2:9" ht="20" customHeight="1" x14ac:dyDescent="0.55000000000000004">
      <c r="B239" s="316"/>
      <c r="C239" s="333"/>
      <c r="D239" s="323"/>
      <c r="E239" s="323"/>
      <c r="F239" s="90" t="e">
        <f>回答票!#REF!</f>
        <v>#REF!</v>
      </c>
      <c r="G239" s="79" t="e">
        <f>回答票!#REF!</f>
        <v>#REF!</v>
      </c>
      <c r="I239" s="79" t="e">
        <f t="shared" si="3"/>
        <v>#REF!</v>
      </c>
    </row>
    <row r="240" spans="2:9" ht="20" customHeight="1" x14ac:dyDescent="0.55000000000000004">
      <c r="B240" s="316"/>
      <c r="C240" s="333"/>
      <c r="D240" s="323"/>
      <c r="E240" s="323"/>
      <c r="F240" s="90" t="e">
        <f>回答票!#REF!</f>
        <v>#REF!</v>
      </c>
      <c r="G240" s="79" t="e">
        <f>回答票!#REF!</f>
        <v>#REF!</v>
      </c>
      <c r="I240" s="79" t="e">
        <f t="shared" si="3"/>
        <v>#REF!</v>
      </c>
    </row>
    <row r="241" spans="2:9" ht="20" customHeight="1" x14ac:dyDescent="0.55000000000000004">
      <c r="B241" s="316"/>
      <c r="C241" s="333"/>
      <c r="D241" s="323"/>
      <c r="E241" s="323"/>
      <c r="F241" s="90" t="e">
        <f>回答票!#REF!</f>
        <v>#REF!</v>
      </c>
      <c r="G241" s="79" t="e">
        <f>回答票!#REF!</f>
        <v>#REF!</v>
      </c>
      <c r="I241" s="79" t="e">
        <f t="shared" si="3"/>
        <v>#REF!</v>
      </c>
    </row>
    <row r="242" spans="2:9" ht="20" customHeight="1" x14ac:dyDescent="0.55000000000000004">
      <c r="B242" s="316"/>
      <c r="C242" s="333"/>
      <c r="D242" s="323"/>
      <c r="E242" s="323"/>
      <c r="F242" s="90" t="e">
        <f>回答票!#REF!</f>
        <v>#REF!</v>
      </c>
      <c r="G242" s="79" t="e">
        <f>回答票!#REF!</f>
        <v>#REF!</v>
      </c>
      <c r="I242" s="79" t="e">
        <f t="shared" si="3"/>
        <v>#REF!</v>
      </c>
    </row>
    <row r="243" spans="2:9" ht="20" customHeight="1" x14ac:dyDescent="0.55000000000000004">
      <c r="B243" s="316"/>
      <c r="C243" s="333"/>
      <c r="D243" s="323"/>
      <c r="E243" s="323"/>
      <c r="F243" s="90" t="e">
        <f>回答票!#REF!</f>
        <v>#REF!</v>
      </c>
      <c r="G243" s="79" t="e">
        <f>回答票!#REF!</f>
        <v>#REF!</v>
      </c>
      <c r="I243" s="79" t="e">
        <f t="shared" si="3"/>
        <v>#REF!</v>
      </c>
    </row>
    <row r="244" spans="2:9" ht="20" customHeight="1" x14ac:dyDescent="0.55000000000000004">
      <c r="B244" s="316"/>
      <c r="C244" s="333"/>
      <c r="D244" s="323"/>
      <c r="E244" s="323"/>
      <c r="F244" s="90" t="e">
        <f>回答票!#REF!</f>
        <v>#REF!</v>
      </c>
      <c r="G244" s="79" t="e">
        <f>回答票!#REF!</f>
        <v>#REF!</v>
      </c>
      <c r="I244" s="79" t="e">
        <f t="shared" si="3"/>
        <v>#REF!</v>
      </c>
    </row>
    <row r="245" spans="2:9" ht="20" customHeight="1" x14ac:dyDescent="0.55000000000000004">
      <c r="B245" s="316"/>
      <c r="C245" s="333"/>
      <c r="D245" s="323"/>
      <c r="E245" s="323"/>
      <c r="F245" s="90" t="e">
        <f>回答票!#REF!</f>
        <v>#REF!</v>
      </c>
      <c r="G245" s="79" t="e">
        <f>回答票!#REF!</f>
        <v>#REF!</v>
      </c>
      <c r="I245" s="79" t="e">
        <f t="shared" si="3"/>
        <v>#REF!</v>
      </c>
    </row>
    <row r="246" spans="2:9" ht="20" customHeight="1" x14ac:dyDescent="0.55000000000000004">
      <c r="B246" s="316"/>
      <c r="C246" s="333"/>
      <c r="D246" s="323"/>
      <c r="E246" s="323"/>
      <c r="F246" s="90" t="e">
        <f>回答票!#REF!</f>
        <v>#REF!</v>
      </c>
      <c r="G246" s="79" t="e">
        <f>回答票!#REF!</f>
        <v>#REF!</v>
      </c>
      <c r="I246" s="79" t="e">
        <f t="shared" si="3"/>
        <v>#REF!</v>
      </c>
    </row>
    <row r="247" spans="2:9" ht="20" customHeight="1" x14ac:dyDescent="0.55000000000000004">
      <c r="B247" s="316"/>
      <c r="C247" s="333"/>
      <c r="D247" s="323"/>
      <c r="E247" s="323"/>
      <c r="F247" s="90" t="e">
        <f>回答票!#REF!</f>
        <v>#REF!</v>
      </c>
      <c r="G247" s="79" t="e">
        <f>回答票!#REF!</f>
        <v>#REF!</v>
      </c>
      <c r="I247" s="79" t="e">
        <f t="shared" si="3"/>
        <v>#REF!</v>
      </c>
    </row>
    <row r="248" spans="2:9" ht="20" customHeight="1" x14ac:dyDescent="0.55000000000000004">
      <c r="B248" s="316"/>
      <c r="C248" s="333"/>
      <c r="D248" s="323"/>
      <c r="E248" s="323"/>
      <c r="F248" s="90" t="e">
        <f>回答票!#REF!</f>
        <v>#REF!</v>
      </c>
      <c r="G248" s="79" t="e">
        <f>回答票!#REF!</f>
        <v>#REF!</v>
      </c>
      <c r="I248" s="79" t="e">
        <f t="shared" si="3"/>
        <v>#REF!</v>
      </c>
    </row>
    <row r="249" spans="2:9" ht="20" customHeight="1" x14ac:dyDescent="0.55000000000000004">
      <c r="B249" s="316"/>
      <c r="C249" s="333"/>
      <c r="D249" s="323"/>
      <c r="E249" s="322"/>
      <c r="F249" s="90" t="e">
        <f>回答票!#REF!</f>
        <v>#REF!</v>
      </c>
      <c r="G249" s="79" t="e">
        <f>回答票!#REF!</f>
        <v>#REF!</v>
      </c>
      <c r="I249" s="79" t="e">
        <f t="shared" si="3"/>
        <v>#REF!</v>
      </c>
    </row>
    <row r="250" spans="2:9" ht="20" customHeight="1" x14ac:dyDescent="0.55000000000000004">
      <c r="B250" s="316"/>
      <c r="C250" s="333"/>
      <c r="D250" s="323"/>
      <c r="E250" s="79" t="s">
        <v>181</v>
      </c>
      <c r="F250" s="90" t="e">
        <f>回答票!#REF!</f>
        <v>#REF!</v>
      </c>
      <c r="G250" s="79" t="e">
        <f>回答票!#REF!</f>
        <v>#REF!</v>
      </c>
      <c r="I250" s="79" t="e">
        <f t="shared" si="3"/>
        <v>#REF!</v>
      </c>
    </row>
    <row r="251" spans="2:9" ht="20" customHeight="1" x14ac:dyDescent="0.55000000000000004">
      <c r="B251" s="316"/>
      <c r="C251" s="333"/>
      <c r="D251" s="323"/>
      <c r="E251" s="79" t="s">
        <v>182</v>
      </c>
      <c r="F251" s="90" t="e">
        <f>回答票!#REF!</f>
        <v>#REF!</v>
      </c>
      <c r="G251" s="79" t="e">
        <f>回答票!#REF!</f>
        <v>#REF!</v>
      </c>
      <c r="I251" s="79" t="e">
        <f t="shared" si="3"/>
        <v>#REF!</v>
      </c>
    </row>
    <row r="252" spans="2:9" ht="20" customHeight="1" x14ac:dyDescent="0.55000000000000004">
      <c r="B252" s="316"/>
      <c r="C252" s="333"/>
      <c r="D252" s="323"/>
      <c r="E252" s="321" t="s">
        <v>183</v>
      </c>
      <c r="F252" s="90" t="e">
        <f>回答票!#REF!</f>
        <v>#REF!</v>
      </c>
      <c r="G252" s="79" t="e">
        <f>回答票!#REF!</f>
        <v>#REF!</v>
      </c>
      <c r="I252" s="79" t="e">
        <f t="shared" si="3"/>
        <v>#REF!</v>
      </c>
    </row>
    <row r="253" spans="2:9" ht="20" customHeight="1" x14ac:dyDescent="0.55000000000000004">
      <c r="B253" s="316"/>
      <c r="C253" s="333"/>
      <c r="D253" s="323"/>
      <c r="E253" s="322"/>
      <c r="F253" s="90" t="e">
        <f>回答票!#REF!</f>
        <v>#REF!</v>
      </c>
      <c r="G253" s="79" t="e">
        <f>回答票!#REF!</f>
        <v>#REF!</v>
      </c>
      <c r="I253" s="79" t="e">
        <f t="shared" si="3"/>
        <v>#REF!</v>
      </c>
    </row>
    <row r="254" spans="2:9" ht="20" customHeight="1" x14ac:dyDescent="0.55000000000000004">
      <c r="B254" s="316"/>
      <c r="C254" s="333"/>
      <c r="D254" s="323"/>
      <c r="E254" s="79" t="s">
        <v>184</v>
      </c>
      <c r="F254" s="90" t="e">
        <f>回答票!#REF!</f>
        <v>#REF!</v>
      </c>
      <c r="G254" s="79" t="e">
        <f>回答票!#REF!</f>
        <v>#REF!</v>
      </c>
      <c r="I254" s="79" t="e">
        <f t="shared" si="3"/>
        <v>#REF!</v>
      </c>
    </row>
    <row r="255" spans="2:9" ht="20" customHeight="1" x14ac:dyDescent="0.55000000000000004">
      <c r="B255" s="316"/>
      <c r="C255" s="333"/>
      <c r="D255" s="323"/>
      <c r="E255" s="321" t="s">
        <v>188</v>
      </c>
      <c r="F255" s="90" t="e">
        <f>回答票!#REF!</f>
        <v>#REF!</v>
      </c>
      <c r="G255" s="79" t="e">
        <f>回答票!#REF!</f>
        <v>#REF!</v>
      </c>
      <c r="I255" s="79" t="e">
        <f t="shared" si="3"/>
        <v>#REF!</v>
      </c>
    </row>
    <row r="256" spans="2:9" ht="20" customHeight="1" x14ac:dyDescent="0.55000000000000004">
      <c r="B256" s="316"/>
      <c r="C256" s="333"/>
      <c r="D256" s="323"/>
      <c r="E256" s="323"/>
      <c r="F256" s="90" t="e">
        <f>回答票!#REF!</f>
        <v>#REF!</v>
      </c>
      <c r="G256" s="79" t="e">
        <f>回答票!#REF!</f>
        <v>#REF!</v>
      </c>
      <c r="I256" s="79" t="e">
        <f t="shared" si="3"/>
        <v>#REF!</v>
      </c>
    </row>
    <row r="257" spans="2:9" ht="20" customHeight="1" x14ac:dyDescent="0.55000000000000004">
      <c r="B257" s="316"/>
      <c r="C257" s="333"/>
      <c r="D257" s="322"/>
      <c r="E257" s="322"/>
      <c r="F257" s="90" t="e">
        <f>回答票!#REF!</f>
        <v>#REF!</v>
      </c>
      <c r="G257" s="79" t="e">
        <f>回答票!#REF!</f>
        <v>#REF!</v>
      </c>
      <c r="I257" s="79" t="e">
        <f t="shared" si="3"/>
        <v>#REF!</v>
      </c>
    </row>
    <row r="258" spans="2:9" ht="20" customHeight="1" x14ac:dyDescent="0.55000000000000004">
      <c r="B258" s="316"/>
      <c r="C258" s="333"/>
      <c r="D258" s="321" t="s">
        <v>177</v>
      </c>
      <c r="E258" s="321" t="s">
        <v>180</v>
      </c>
      <c r="F258" s="82" t="e">
        <f>回答票!#REF!</f>
        <v>#REF!</v>
      </c>
      <c r="G258" s="79" t="e">
        <f>回答票!#REF!</f>
        <v>#REF!</v>
      </c>
      <c r="I258" s="79" t="e">
        <f t="shared" si="3"/>
        <v>#REF!</v>
      </c>
    </row>
    <row r="259" spans="2:9" ht="20" customHeight="1" x14ac:dyDescent="0.55000000000000004">
      <c r="B259" s="316"/>
      <c r="C259" s="333"/>
      <c r="D259" s="323"/>
      <c r="E259" s="323"/>
      <c r="F259" s="82" t="e">
        <f>回答票!#REF!</f>
        <v>#REF!</v>
      </c>
      <c r="G259" s="79" t="e">
        <f>回答票!#REF!</f>
        <v>#REF!</v>
      </c>
      <c r="I259" s="79" t="e">
        <f t="shared" si="3"/>
        <v>#REF!</v>
      </c>
    </row>
    <row r="260" spans="2:9" ht="20" customHeight="1" x14ac:dyDescent="0.55000000000000004">
      <c r="B260" s="316"/>
      <c r="C260" s="333"/>
      <c r="D260" s="323"/>
      <c r="E260" s="323"/>
      <c r="F260" s="82" t="e">
        <f>回答票!#REF!</f>
        <v>#REF!</v>
      </c>
      <c r="G260" s="79" t="e">
        <f>回答票!#REF!</f>
        <v>#REF!</v>
      </c>
      <c r="I260" s="79" t="e">
        <f t="shared" si="3"/>
        <v>#REF!</v>
      </c>
    </row>
    <row r="261" spans="2:9" ht="20" customHeight="1" x14ac:dyDescent="0.55000000000000004">
      <c r="B261" s="316"/>
      <c r="C261" s="333"/>
      <c r="D261" s="323"/>
      <c r="E261" s="323"/>
      <c r="F261" s="82" t="e">
        <f>回答票!#REF!</f>
        <v>#REF!</v>
      </c>
      <c r="G261" s="79" t="e">
        <f>回答票!#REF!</f>
        <v>#REF!</v>
      </c>
      <c r="I261" s="79" t="e">
        <f t="shared" si="3"/>
        <v>#REF!</v>
      </c>
    </row>
    <row r="262" spans="2:9" ht="20" customHeight="1" x14ac:dyDescent="0.55000000000000004">
      <c r="B262" s="316"/>
      <c r="C262" s="333"/>
      <c r="D262" s="323"/>
      <c r="E262" s="323"/>
      <c r="F262" s="82" t="e">
        <f>回答票!#REF!</f>
        <v>#REF!</v>
      </c>
      <c r="G262" s="79" t="e">
        <f>回答票!#REF!</f>
        <v>#REF!</v>
      </c>
      <c r="I262" s="79" t="e">
        <f t="shared" si="3"/>
        <v>#REF!</v>
      </c>
    </row>
    <row r="263" spans="2:9" ht="20" customHeight="1" x14ac:dyDescent="0.55000000000000004">
      <c r="B263" s="316"/>
      <c r="C263" s="333"/>
      <c r="D263" s="323"/>
      <c r="E263" s="323"/>
      <c r="F263" s="82" t="e">
        <f>回答票!#REF!</f>
        <v>#REF!</v>
      </c>
      <c r="G263" s="79" t="e">
        <f>回答票!#REF!</f>
        <v>#REF!</v>
      </c>
      <c r="I263" s="79" t="e">
        <f t="shared" si="3"/>
        <v>#REF!</v>
      </c>
    </row>
    <row r="264" spans="2:9" ht="20" customHeight="1" x14ac:dyDescent="0.55000000000000004">
      <c r="B264" s="316"/>
      <c r="C264" s="333"/>
      <c r="D264" s="323"/>
      <c r="E264" s="323"/>
      <c r="F264" s="82" t="e">
        <f>回答票!#REF!</f>
        <v>#REF!</v>
      </c>
      <c r="G264" s="79" t="e">
        <f>回答票!#REF!</f>
        <v>#REF!</v>
      </c>
      <c r="I264" s="79" t="e">
        <f t="shared" si="3"/>
        <v>#REF!</v>
      </c>
    </row>
    <row r="265" spans="2:9" ht="20" customHeight="1" x14ac:dyDescent="0.55000000000000004">
      <c r="B265" s="316"/>
      <c r="C265" s="333"/>
      <c r="D265" s="323"/>
      <c r="E265" s="323"/>
      <c r="F265" s="82" t="e">
        <f>回答票!#REF!</f>
        <v>#REF!</v>
      </c>
      <c r="G265" s="79" t="e">
        <f>回答票!#REF!</f>
        <v>#REF!</v>
      </c>
      <c r="I265" s="79" t="e">
        <f t="shared" si="3"/>
        <v>#REF!</v>
      </c>
    </row>
    <row r="266" spans="2:9" ht="20" customHeight="1" x14ac:dyDescent="0.55000000000000004">
      <c r="B266" s="316"/>
      <c r="C266" s="333"/>
      <c r="D266" s="323"/>
      <c r="E266" s="323"/>
      <c r="F266" s="82" t="e">
        <f>回答票!#REF!</f>
        <v>#REF!</v>
      </c>
      <c r="G266" s="79" t="e">
        <f>回答票!#REF!</f>
        <v>#REF!</v>
      </c>
      <c r="I266" s="79" t="e">
        <f t="shared" si="3"/>
        <v>#REF!</v>
      </c>
    </row>
    <row r="267" spans="2:9" ht="20" customHeight="1" x14ac:dyDescent="0.55000000000000004">
      <c r="B267" s="316"/>
      <c r="C267" s="333"/>
      <c r="D267" s="323"/>
      <c r="E267" s="323"/>
      <c r="F267" s="82" t="e">
        <f>回答票!#REF!</f>
        <v>#REF!</v>
      </c>
      <c r="G267" s="79" t="e">
        <f>回答票!#REF!</f>
        <v>#REF!</v>
      </c>
      <c r="I267" s="79" t="e">
        <f t="shared" si="3"/>
        <v>#REF!</v>
      </c>
    </row>
    <row r="268" spans="2:9" ht="20" customHeight="1" x14ac:dyDescent="0.55000000000000004">
      <c r="B268" s="316"/>
      <c r="C268" s="333"/>
      <c r="D268" s="323"/>
      <c r="E268" s="323"/>
      <c r="F268" s="82" t="e">
        <f>回答票!#REF!</f>
        <v>#REF!</v>
      </c>
      <c r="G268" s="79" t="e">
        <f>回答票!#REF!</f>
        <v>#REF!</v>
      </c>
      <c r="I268" s="79" t="e">
        <f t="shared" si="3"/>
        <v>#REF!</v>
      </c>
    </row>
    <row r="269" spans="2:9" ht="20" customHeight="1" x14ac:dyDescent="0.55000000000000004">
      <c r="B269" s="316"/>
      <c r="C269" s="333"/>
      <c r="D269" s="323"/>
      <c r="E269" s="323"/>
      <c r="F269" s="82" t="e">
        <f>回答票!#REF!</f>
        <v>#REF!</v>
      </c>
      <c r="G269" s="79" t="e">
        <f>回答票!#REF!</f>
        <v>#REF!</v>
      </c>
      <c r="I269" s="79" t="e">
        <f t="shared" si="3"/>
        <v>#REF!</v>
      </c>
    </row>
    <row r="270" spans="2:9" ht="20" customHeight="1" x14ac:dyDescent="0.55000000000000004">
      <c r="B270" s="316"/>
      <c r="C270" s="333"/>
      <c r="D270" s="323"/>
      <c r="E270" s="323"/>
      <c r="F270" s="82" t="e">
        <f>回答票!#REF!</f>
        <v>#REF!</v>
      </c>
      <c r="G270" s="79" t="e">
        <f>回答票!#REF!</f>
        <v>#REF!</v>
      </c>
      <c r="I270" s="79" t="e">
        <f t="shared" si="3"/>
        <v>#REF!</v>
      </c>
    </row>
    <row r="271" spans="2:9" ht="20" customHeight="1" x14ac:dyDescent="0.55000000000000004">
      <c r="B271" s="316"/>
      <c r="C271" s="333"/>
      <c r="D271" s="323"/>
      <c r="E271" s="323"/>
      <c r="F271" s="82" t="e">
        <f>回答票!#REF!</f>
        <v>#REF!</v>
      </c>
      <c r="G271" s="79" t="e">
        <f>回答票!#REF!</f>
        <v>#REF!</v>
      </c>
      <c r="I271" s="79" t="e">
        <f t="shared" si="3"/>
        <v>#REF!</v>
      </c>
    </row>
    <row r="272" spans="2:9" ht="20" customHeight="1" x14ac:dyDescent="0.55000000000000004">
      <c r="B272" s="316"/>
      <c r="C272" s="333"/>
      <c r="D272" s="323"/>
      <c r="E272" s="323"/>
      <c r="F272" s="82" t="e">
        <f>回答票!#REF!</f>
        <v>#REF!</v>
      </c>
      <c r="G272" s="79" t="e">
        <f>回答票!#REF!</f>
        <v>#REF!</v>
      </c>
      <c r="I272" s="79" t="e">
        <f t="shared" si="3"/>
        <v>#REF!</v>
      </c>
    </row>
    <row r="273" spans="2:9" ht="20" customHeight="1" x14ac:dyDescent="0.55000000000000004">
      <c r="B273" s="316"/>
      <c r="C273" s="333"/>
      <c r="D273" s="323"/>
      <c r="E273" s="322"/>
      <c r="F273" s="82" t="e">
        <f>回答票!#REF!</f>
        <v>#REF!</v>
      </c>
      <c r="G273" s="79" t="e">
        <f>回答票!#REF!</f>
        <v>#REF!</v>
      </c>
      <c r="I273" s="79" t="e">
        <f t="shared" ref="I273:I278" si="4">IF(G273=0,"",IF(G273="○",1,G273))</f>
        <v>#REF!</v>
      </c>
    </row>
    <row r="274" spans="2:9" ht="20" customHeight="1" x14ac:dyDescent="0.55000000000000004">
      <c r="B274" s="316"/>
      <c r="C274" s="333"/>
      <c r="D274" s="323"/>
      <c r="E274" s="79" t="s">
        <v>181</v>
      </c>
      <c r="F274" s="82" t="e">
        <f>回答票!#REF!</f>
        <v>#REF!</v>
      </c>
      <c r="G274" s="79" t="e">
        <f>回答票!#REF!</f>
        <v>#REF!</v>
      </c>
      <c r="I274" s="79" t="e">
        <f t="shared" si="4"/>
        <v>#REF!</v>
      </c>
    </row>
    <row r="275" spans="2:9" ht="20" customHeight="1" x14ac:dyDescent="0.55000000000000004">
      <c r="B275" s="316"/>
      <c r="C275" s="333"/>
      <c r="D275" s="323"/>
      <c r="E275" s="79" t="s">
        <v>182</v>
      </c>
      <c r="F275" s="82" t="e">
        <f>回答票!#REF!</f>
        <v>#REF!</v>
      </c>
      <c r="G275" s="79" t="e">
        <f>回答票!#REF!</f>
        <v>#REF!</v>
      </c>
      <c r="I275" s="79" t="e">
        <f t="shared" si="4"/>
        <v>#REF!</v>
      </c>
    </row>
    <row r="276" spans="2:9" ht="20" customHeight="1" x14ac:dyDescent="0.55000000000000004">
      <c r="B276" s="316"/>
      <c r="C276" s="333"/>
      <c r="D276" s="323"/>
      <c r="E276" s="321" t="s">
        <v>183</v>
      </c>
      <c r="F276" s="82" t="e">
        <f>回答票!#REF!</f>
        <v>#REF!</v>
      </c>
      <c r="G276" s="79" t="e">
        <f>回答票!#REF!</f>
        <v>#REF!</v>
      </c>
      <c r="I276" s="79" t="e">
        <f t="shared" si="4"/>
        <v>#REF!</v>
      </c>
    </row>
    <row r="277" spans="2:9" ht="20" customHeight="1" x14ac:dyDescent="0.55000000000000004">
      <c r="B277" s="316"/>
      <c r="C277" s="333"/>
      <c r="D277" s="323"/>
      <c r="E277" s="322"/>
      <c r="F277" s="82" t="e">
        <f>回答票!#REF!</f>
        <v>#REF!</v>
      </c>
      <c r="G277" s="79" t="e">
        <f>回答票!#REF!</f>
        <v>#REF!</v>
      </c>
      <c r="I277" s="79" t="e">
        <f t="shared" si="4"/>
        <v>#REF!</v>
      </c>
    </row>
    <row r="278" spans="2:9" ht="20" customHeight="1" x14ac:dyDescent="0.55000000000000004">
      <c r="B278" s="316"/>
      <c r="C278" s="333"/>
      <c r="D278" s="323"/>
      <c r="E278" s="79" t="s">
        <v>184</v>
      </c>
      <c r="F278" s="82" t="e">
        <f>回答票!#REF!</f>
        <v>#REF!</v>
      </c>
      <c r="G278" s="79" t="e">
        <f>回答票!#REF!</f>
        <v>#REF!</v>
      </c>
      <c r="I278" s="79" t="e">
        <f t="shared" si="4"/>
        <v>#REF!</v>
      </c>
    </row>
    <row r="279" spans="2:9" ht="20" customHeight="1" x14ac:dyDescent="0.55000000000000004">
      <c r="B279" s="316"/>
      <c r="C279" s="333"/>
      <c r="D279" s="323"/>
      <c r="E279" s="321" t="s">
        <v>188</v>
      </c>
      <c r="F279" s="82" t="e">
        <f>回答票!#REF!</f>
        <v>#REF!</v>
      </c>
      <c r="G279" s="79" t="e">
        <f>回答票!#REF!</f>
        <v>#REF!</v>
      </c>
      <c r="I279" s="79" t="e">
        <f t="shared" ref="I279:I296" si="5">IF(G279=0,"",IF(G279="○",1,G279))</f>
        <v>#REF!</v>
      </c>
    </row>
    <row r="280" spans="2:9" ht="20" customHeight="1" x14ac:dyDescent="0.55000000000000004">
      <c r="B280" s="316"/>
      <c r="C280" s="333"/>
      <c r="D280" s="323"/>
      <c r="E280" s="323"/>
      <c r="F280" s="82" t="e">
        <f>回答票!#REF!</f>
        <v>#REF!</v>
      </c>
      <c r="G280" s="79" t="e">
        <f>回答票!#REF!</f>
        <v>#REF!</v>
      </c>
      <c r="I280" s="79" t="e">
        <f t="shared" si="5"/>
        <v>#REF!</v>
      </c>
    </row>
    <row r="281" spans="2:9" ht="20" customHeight="1" x14ac:dyDescent="0.55000000000000004">
      <c r="B281" s="316"/>
      <c r="C281" s="333"/>
      <c r="D281" s="322"/>
      <c r="E281" s="322"/>
      <c r="F281" s="82" t="e">
        <f>回答票!#REF!</f>
        <v>#REF!</v>
      </c>
      <c r="G281" s="79" t="e">
        <f>回答票!#REF!</f>
        <v>#REF!</v>
      </c>
      <c r="I281" s="79" t="e">
        <f t="shared" si="5"/>
        <v>#REF!</v>
      </c>
    </row>
    <row r="282" spans="2:9" ht="57.5" customHeight="1" x14ac:dyDescent="0.55000000000000004">
      <c r="B282" s="79" t="e">
        <f>回答票!#REF!</f>
        <v>#REF!</v>
      </c>
      <c r="C282" s="333" t="e">
        <f>回答票!#REF!</f>
        <v>#REF!</v>
      </c>
      <c r="D282" s="333"/>
      <c r="E282" s="333"/>
      <c r="F282" s="333"/>
      <c r="G282" s="84" t="e">
        <f>回答票!#REF!</f>
        <v>#REF!</v>
      </c>
      <c r="I282" s="84" t="e">
        <f>IF(G282=0,"",G282)</f>
        <v>#REF!</v>
      </c>
    </row>
    <row r="283" spans="2:9" ht="55.25" customHeight="1" x14ac:dyDescent="0.55000000000000004">
      <c r="B283" s="316" t="e">
        <f>回答票!#REF!</f>
        <v>#REF!</v>
      </c>
      <c r="C283" s="324" t="e">
        <f>回答票!#REF!</f>
        <v>#REF!</v>
      </c>
      <c r="D283" s="325"/>
      <c r="E283" s="326"/>
      <c r="F283" s="82" t="e">
        <f>回答票!#REF!</f>
        <v>#REF!</v>
      </c>
      <c r="G283" s="79" t="e">
        <f>回答票!#REF!</f>
        <v>#REF!</v>
      </c>
      <c r="I283" s="79" t="e">
        <f>IF(G283=0,"",G283)</f>
        <v>#REF!</v>
      </c>
    </row>
    <row r="284" spans="2:9" ht="55.25" customHeight="1" x14ac:dyDescent="0.55000000000000004">
      <c r="B284" s="316"/>
      <c r="C284" s="330"/>
      <c r="D284" s="331"/>
      <c r="E284" s="332"/>
      <c r="F284" s="82" t="e">
        <f>回答票!#REF!</f>
        <v>#REF!</v>
      </c>
      <c r="G284" s="79" t="e">
        <f>回答票!#REF!</f>
        <v>#REF!</v>
      </c>
      <c r="I284" s="79" t="e">
        <f>IF(G284=0,"",G284)</f>
        <v>#REF!</v>
      </c>
    </row>
    <row r="285" spans="2:9" ht="98" customHeight="1" x14ac:dyDescent="0.55000000000000004">
      <c r="B285" s="79" t="e">
        <f>回答票!#REF!</f>
        <v>#REF!</v>
      </c>
      <c r="C285" s="333" t="e">
        <f>回答票!#REF!</f>
        <v>#REF!</v>
      </c>
      <c r="D285" s="333"/>
      <c r="E285" s="333"/>
      <c r="F285" s="333"/>
      <c r="G285" s="84" t="e">
        <f>回答票!#REF!</f>
        <v>#REF!</v>
      </c>
      <c r="I285" s="79" t="e">
        <f>IF(G285=0,"",G285)</f>
        <v>#REF!</v>
      </c>
    </row>
    <row r="286" spans="2:9" ht="101.75" customHeight="1" x14ac:dyDescent="0.55000000000000004">
      <c r="B286" s="79" t="e">
        <f>回答票!#REF!</f>
        <v>#REF!</v>
      </c>
      <c r="C286" s="333" t="e">
        <f>回答票!#REF!</f>
        <v>#REF!</v>
      </c>
      <c r="D286" s="333"/>
      <c r="E286" s="333"/>
      <c r="F286" s="333"/>
      <c r="G286" s="84" t="e">
        <f>回答票!#REF!</f>
        <v>#REF!</v>
      </c>
      <c r="I286" s="79" t="e">
        <f t="shared" ref="I286:I287" si="6">IF(G286=0,"",G286)</f>
        <v>#REF!</v>
      </c>
    </row>
    <row r="287" spans="2:9" ht="70.5" customHeight="1" x14ac:dyDescent="0.55000000000000004">
      <c r="B287" s="79" t="e">
        <f>回答票!#REF!</f>
        <v>#REF!</v>
      </c>
      <c r="C287" s="333" t="e">
        <f>回答票!#REF!</f>
        <v>#REF!</v>
      </c>
      <c r="D287" s="333"/>
      <c r="E287" s="333"/>
      <c r="F287" s="333"/>
      <c r="G287" s="84" t="e">
        <f>回答票!#REF!</f>
        <v>#REF!</v>
      </c>
      <c r="I287" s="79" t="e">
        <f t="shared" si="6"/>
        <v>#REF!</v>
      </c>
    </row>
    <row r="288" spans="2:9" ht="20" customHeight="1" x14ac:dyDescent="0.55000000000000004">
      <c r="B288" s="316" t="e">
        <f>回答票!#REF!</f>
        <v>#REF!</v>
      </c>
      <c r="C288" s="324" t="e">
        <f>回答票!#REF!</f>
        <v>#REF!</v>
      </c>
      <c r="D288" s="325"/>
      <c r="E288" s="326"/>
      <c r="F288" s="82" t="e">
        <f>回答票!#REF!</f>
        <v>#REF!</v>
      </c>
      <c r="G288" s="79" t="e">
        <f>回答票!#REF!</f>
        <v>#REF!</v>
      </c>
      <c r="I288" s="79" t="e">
        <f>IF(G288=0,"",IF(G288="○",1,G288))</f>
        <v>#REF!</v>
      </c>
    </row>
    <row r="289" spans="2:9" ht="20" customHeight="1" x14ac:dyDescent="0.55000000000000004">
      <c r="B289" s="316"/>
      <c r="C289" s="327"/>
      <c r="D289" s="328"/>
      <c r="E289" s="329"/>
      <c r="F289" s="82" t="e">
        <f>回答票!#REF!</f>
        <v>#REF!</v>
      </c>
      <c r="G289" s="79" t="e">
        <f>回答票!#REF!</f>
        <v>#REF!</v>
      </c>
      <c r="I289" s="79" t="e">
        <f t="shared" si="5"/>
        <v>#REF!</v>
      </c>
    </row>
    <row r="290" spans="2:9" ht="20" customHeight="1" x14ac:dyDescent="0.55000000000000004">
      <c r="B290" s="316"/>
      <c r="C290" s="327"/>
      <c r="D290" s="328"/>
      <c r="E290" s="329"/>
      <c r="F290" s="82" t="e">
        <f>回答票!#REF!</f>
        <v>#REF!</v>
      </c>
      <c r="G290" s="79" t="e">
        <f>回答票!#REF!</f>
        <v>#REF!</v>
      </c>
      <c r="I290" s="79" t="e">
        <f t="shared" si="5"/>
        <v>#REF!</v>
      </c>
    </row>
    <row r="291" spans="2:9" ht="20" customHeight="1" x14ac:dyDescent="0.55000000000000004">
      <c r="B291" s="316"/>
      <c r="C291" s="330"/>
      <c r="D291" s="331"/>
      <c r="E291" s="332"/>
      <c r="F291" s="82" t="e">
        <f>回答票!#REF!</f>
        <v>#REF!</v>
      </c>
      <c r="G291" s="79" t="e">
        <f>回答票!#REF!</f>
        <v>#REF!</v>
      </c>
      <c r="I291" s="79" t="e">
        <f t="shared" si="5"/>
        <v>#REF!</v>
      </c>
    </row>
    <row r="292" spans="2:9" ht="55.25" customHeight="1" x14ac:dyDescent="0.55000000000000004">
      <c r="B292" s="79" t="e">
        <f>回答票!#REF!</f>
        <v>#REF!</v>
      </c>
      <c r="C292" s="333" t="e">
        <f>回答票!#REF!</f>
        <v>#REF!</v>
      </c>
      <c r="D292" s="333"/>
      <c r="E292" s="333"/>
      <c r="F292" s="333"/>
      <c r="G292" s="84" t="e">
        <f>回答票!#REF!</f>
        <v>#REF!</v>
      </c>
      <c r="I292" s="79" t="e">
        <f>IF(G292=0,"",G292)</f>
        <v>#REF!</v>
      </c>
    </row>
    <row r="293" spans="2:9" ht="75" customHeight="1" x14ac:dyDescent="0.55000000000000004">
      <c r="B293" s="79" t="e">
        <f>回答票!#REF!</f>
        <v>#REF!</v>
      </c>
      <c r="C293" s="333" t="e">
        <f>回答票!#REF!</f>
        <v>#REF!</v>
      </c>
      <c r="D293" s="333"/>
      <c r="E293" s="333"/>
      <c r="F293" s="333"/>
      <c r="G293" s="84" t="e">
        <f>回答票!#REF!</f>
        <v>#REF!</v>
      </c>
      <c r="I293" s="79" t="e">
        <f>IF(G293=0,"",G293)</f>
        <v>#REF!</v>
      </c>
    </row>
    <row r="294" spans="2:9" ht="66" customHeight="1" x14ac:dyDescent="0.55000000000000004">
      <c r="B294" s="79" t="e">
        <f>回答票!#REF!</f>
        <v>#REF!</v>
      </c>
      <c r="C294" s="333" t="e">
        <f>回答票!#REF!</f>
        <v>#REF!</v>
      </c>
      <c r="D294" s="333"/>
      <c r="E294" s="333"/>
      <c r="F294" s="333"/>
      <c r="G294" s="84" t="e">
        <f>回答票!#REF!</f>
        <v>#REF!</v>
      </c>
      <c r="I294" s="79" t="e">
        <f>IF(G294=0,"",G294)</f>
        <v>#REF!</v>
      </c>
    </row>
    <row r="295" spans="2:9" ht="49.25" customHeight="1" x14ac:dyDescent="0.55000000000000004">
      <c r="B295" s="316" t="e">
        <f>回答票!#REF!</f>
        <v>#REF!</v>
      </c>
      <c r="C295" s="324" t="e">
        <f>回答票!#REF!</f>
        <v>#REF!</v>
      </c>
      <c r="D295" s="325"/>
      <c r="E295" s="326"/>
      <c r="F295" s="82" t="e">
        <f>回答票!#REF!</f>
        <v>#REF!</v>
      </c>
      <c r="G295" s="79" t="e">
        <f>回答票!#REF!</f>
        <v>#REF!</v>
      </c>
      <c r="I295" s="79" t="e">
        <f t="shared" si="5"/>
        <v>#REF!</v>
      </c>
    </row>
    <row r="296" spans="2:9" ht="39.5" customHeight="1" x14ac:dyDescent="0.55000000000000004">
      <c r="B296" s="316"/>
      <c r="C296" s="330"/>
      <c r="D296" s="331"/>
      <c r="E296" s="332"/>
      <c r="F296" s="82" t="e">
        <f>回答票!#REF!</f>
        <v>#REF!</v>
      </c>
      <c r="G296" s="79" t="e">
        <f>回答票!#REF!</f>
        <v>#REF!</v>
      </c>
      <c r="I296" s="79" t="e">
        <f t="shared" si="5"/>
        <v>#REF!</v>
      </c>
    </row>
  </sheetData>
  <mergeCells count="74">
    <mergeCell ref="C288:E291"/>
    <mergeCell ref="C295:E296"/>
    <mergeCell ref="D235:D257"/>
    <mergeCell ref="E235:E249"/>
    <mergeCell ref="E255:E257"/>
    <mergeCell ref="E252:E253"/>
    <mergeCell ref="D258:D281"/>
    <mergeCell ref="E258:E273"/>
    <mergeCell ref="E276:E277"/>
    <mergeCell ref="E279:E281"/>
    <mergeCell ref="C293:F293"/>
    <mergeCell ref="C294:F294"/>
    <mergeCell ref="D216:D234"/>
    <mergeCell ref="E216:E226"/>
    <mergeCell ref="E229:E230"/>
    <mergeCell ref="E232:E234"/>
    <mergeCell ref="C283:E284"/>
    <mergeCell ref="C50:E56"/>
    <mergeCell ref="C44:E49"/>
    <mergeCell ref="C15:E30"/>
    <mergeCell ref="C10:E14"/>
    <mergeCell ref="C6:E9"/>
    <mergeCell ref="C130:E152"/>
    <mergeCell ref="C107:E129"/>
    <mergeCell ref="C77:E106"/>
    <mergeCell ref="C70:E76"/>
    <mergeCell ref="C67:E69"/>
    <mergeCell ref="B295:B296"/>
    <mergeCell ref="C2:F2"/>
    <mergeCell ref="C4:F5"/>
    <mergeCell ref="C285:F285"/>
    <mergeCell ref="C286:F286"/>
    <mergeCell ref="C287:F287"/>
    <mergeCell ref="B288:B291"/>
    <mergeCell ref="C292:F292"/>
    <mergeCell ref="C197:F197"/>
    <mergeCell ref="C198:C281"/>
    <mergeCell ref="B198:B281"/>
    <mergeCell ref="C282:F282"/>
    <mergeCell ref="B283:B284"/>
    <mergeCell ref="C156:F156"/>
    <mergeCell ref="C157:F157"/>
    <mergeCell ref="B158:B164"/>
    <mergeCell ref="C165:C196"/>
    <mergeCell ref="B165:B196"/>
    <mergeCell ref="C158:E164"/>
    <mergeCell ref="C153:E155"/>
    <mergeCell ref="D199:D215"/>
    <mergeCell ref="E177:E194"/>
    <mergeCell ref="D172:D194"/>
    <mergeCell ref="D166:D171"/>
    <mergeCell ref="E169:E171"/>
    <mergeCell ref="E172:E174"/>
    <mergeCell ref="E199:E202"/>
    <mergeCell ref="E205:E206"/>
    <mergeCell ref="E208:E209"/>
    <mergeCell ref="E210:E212"/>
    <mergeCell ref="E214:E215"/>
    <mergeCell ref="B130:B152"/>
    <mergeCell ref="B153:B155"/>
    <mergeCell ref="B107:B129"/>
    <mergeCell ref="C3:F3"/>
    <mergeCell ref="B67:B69"/>
    <mergeCell ref="B70:B76"/>
    <mergeCell ref="B15:B30"/>
    <mergeCell ref="B44:B49"/>
    <mergeCell ref="B50:B56"/>
    <mergeCell ref="B6:B9"/>
    <mergeCell ref="B10:B14"/>
    <mergeCell ref="C64:E66"/>
    <mergeCell ref="B77:B106"/>
    <mergeCell ref="B57:B63"/>
    <mergeCell ref="B64:B66"/>
    <mergeCell ref="C57:E63"/>
  </mergeCells>
  <phoneticPr fontId="1"/>
  <dataValidations count="1">
    <dataValidation type="whole" allowBlank="1" showInputMessage="1" showErrorMessage="1" sqref="I4" xr:uid="{00000000-0002-0000-0300-000000000000}">
      <formula1>1</formula1>
      <formula2>1</formula2>
    </dataValidation>
  </dataValidations>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b36da3-b977-4b9e-bd1a-85df1996bba1">
      <Terms xmlns="http://schemas.microsoft.com/office/infopath/2007/PartnerControls"/>
    </lcf76f155ced4ddcb4097134ff3c332f>
    <TaxCatchAll xmlns="696e3f13-1733-4d02-b826-267500ce743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71EC709F0D7F48A8B12FA99D4AB4D6" ma:contentTypeVersion="11" ma:contentTypeDescription="Create a new document." ma:contentTypeScope="" ma:versionID="164ee40d72b94b545d49f0d36895c65e">
  <xsd:schema xmlns:xsd="http://www.w3.org/2001/XMLSchema" xmlns:xs="http://www.w3.org/2001/XMLSchema" xmlns:p="http://schemas.microsoft.com/office/2006/metadata/properties" xmlns:ns2="88b36da3-b977-4b9e-bd1a-85df1996bba1" xmlns:ns3="696e3f13-1733-4d02-b826-267500ce7439" targetNamespace="http://schemas.microsoft.com/office/2006/metadata/properties" ma:root="true" ma:fieldsID="b1751d3c9417423ceba6a291188aa4f4" ns2:_="" ns3:_="">
    <xsd:import namespace="88b36da3-b977-4b9e-bd1a-85df1996bba1"/>
    <xsd:import namespace="696e3f13-1733-4d02-b826-267500ce743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36da3-b977-4b9e-bd1a-85df1996bb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e3f13-1733-4d02-b826-267500ce743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5656ae-159d-47dd-acde-1eb9c079671a}" ma:internalName="TaxCatchAll" ma:showField="CatchAllData" ma:web="696e3f13-1733-4d02-b826-267500ce74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C70BD-2C3C-416B-8EBC-AD36C333C78B}">
  <ds:schemaRefs>
    <ds:schemaRef ds:uri="http://schemas.microsoft.com/office/2006/metadata/properties"/>
    <ds:schemaRef ds:uri="http://schemas.microsoft.com/office/infopath/2007/PartnerControls"/>
    <ds:schemaRef ds:uri="88b36da3-b977-4b9e-bd1a-85df1996bba1"/>
    <ds:schemaRef ds:uri="696e3f13-1733-4d02-b826-267500ce7439"/>
  </ds:schemaRefs>
</ds:datastoreItem>
</file>

<file path=customXml/itemProps2.xml><?xml version="1.0" encoding="utf-8"?>
<ds:datastoreItem xmlns:ds="http://schemas.openxmlformats.org/officeDocument/2006/customXml" ds:itemID="{D742F6D0-EB8E-4023-802F-0E2A303087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36da3-b977-4b9e-bd1a-85df1996bba1"/>
    <ds:schemaRef ds:uri="696e3f13-1733-4d02-b826-267500ce74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92ECC-37B7-424C-8CAA-C35CB2CCDF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実施要領・注意事項</vt:lpstr>
      <vt:lpstr>回答票</vt:lpstr>
      <vt:lpstr>出力1(回答者)</vt:lpstr>
      <vt:lpstr>出力2(回答)</vt:lpstr>
      <vt:lpstr>回答票!Print_Area</vt:lpstr>
      <vt:lpstr>実施要領・注意事項!Print_Area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2026-06-03T08:29:51Z</cp:lastPrinted>
  <dcterms:created xsi:type="dcterms:W3CDTF">2026-06-03T01:51:14Z</dcterms:created>
  <dcterms:modified xsi:type="dcterms:W3CDTF">2026-06-03T08:30:06Z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0x010100CE71EC709F0D7F48A8B12FA99D4AB4D6</vt:lpwstr>
  </property>
  <property fmtid="{D5CDD505-2E9C-101B-9397-08002B2CF9AE}" pid="3" name="MediaServiceImageTags">
    <vt:lpwstr/>
  </property>
</Properties>
</file>