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522" documentId="8_{5E8AFDC9-ED5C-4AFD-8E33-BD7086FCAC3B}" xr6:coauthVersionLast="47" xr6:coauthVersionMax="47" xr10:uidLastSave="{A6FAA69C-5B93-4009-A7A6-8B89787C23E2}"/>
  <bookViews>
    <workbookView xWindow="-110" yWindow="-110" windowWidth="19420" windowHeight="11500" tabRatio="698" activeTab="1" xr2:uid="{00000000-000D-0000-FFFF-FFFF00000000}"/>
  </bookViews>
  <sheets>
    <sheet name="はじめにお読みください" sheetId="12" r:id="rId1"/>
    <sheet name="請求書B" sheetId="8" r:id="rId2"/>
    <sheet name="請求書B_記載例" sheetId="10" r:id="rId3"/>
    <sheet name="設定" sheetId="11" state="hidden" r:id="rId4"/>
  </sheets>
  <definedNames>
    <definedName name="_xlnm.Print_Area" localSheetId="0">はじめにお読みください!$A$1:$B$46</definedName>
    <definedName name="_xlnm.Print_Area" localSheetId="1">請求書B!$A$1:$BQ$72</definedName>
    <definedName name="_xlnm.Print_Area" localSheetId="2">請求書B_記載例!$A$1:$BQ$61</definedName>
    <definedName name="案内メッセージ">設定!$B$35</definedName>
    <definedName name="開始年月">設定!$B$23</definedName>
    <definedName name="期間区分">設定!$B$25</definedName>
    <definedName name="旧最終月">設定!$B$39</definedName>
    <definedName name="終了年月">設定!$B$24</definedName>
    <definedName name="新3号26日ルール">設定!$B$17</definedName>
    <definedName name="新開始月">設定!$B$40</definedName>
    <definedName name="選択認定区分">設定!$B$32</definedName>
    <definedName name="適用開始年月">設定!$B$5</definedName>
    <definedName name="適用基準日数">設定!$B$31</definedName>
    <definedName name="適用上限外2">設定!$B$29</definedName>
    <definedName name="適用上限外3">設定!$B$30</definedName>
    <definedName name="適用上限額">設定!$B$33</definedName>
    <definedName name="適用上限額外">設定!$B$34</definedName>
    <definedName name="適用上限預2">設定!$B$27</definedName>
    <definedName name="適用上限預3">設定!$B$28</definedName>
    <definedName name="適用単価">設定!$B$26</definedName>
    <definedName name="利用月1">設定!$B$36</definedName>
    <definedName name="利用月2">設定!$B$37</definedName>
    <definedName name="利用月3">設定!$B$38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 i="11" l="1"/>
  <c r="B39" i="11"/>
  <c r="B32" i="11"/>
  <c r="B24" i="11"/>
  <c r="B23" i="11"/>
  <c r="AT71" i="8"/>
  <c r="AT70" i="8"/>
  <c r="AT69" i="8"/>
  <c r="B25" i="11" l="1"/>
  <c r="B29" i="11" l="1"/>
  <c r="B34" i="11" s="1"/>
  <c r="B30" i="11"/>
  <c r="B31" i="11"/>
  <c r="B26" i="11"/>
  <c r="B27" i="11"/>
  <c r="B33" i="11" s="1"/>
  <c r="B28" i="11"/>
  <c r="B37" i="11"/>
  <c r="B38" i="11"/>
  <c r="AS1" i="8"/>
  <c r="B36" i="11"/>
  <c r="B52" i="8" l="1"/>
  <c r="B70" i="8"/>
  <c r="B53" i="8"/>
  <c r="B71" i="8"/>
  <c r="B51" i="8"/>
  <c r="B69" i="8"/>
  <c r="B35" i="11"/>
  <c r="B13" i="8" s="1"/>
  <c r="B55" i="8"/>
  <c r="V48" i="8"/>
  <c r="AH70" i="8"/>
  <c r="AH71" i="8"/>
  <c r="AH69" i="8"/>
  <c r="V52" i="8"/>
  <c r="AH52" i="8" s="1"/>
  <c r="V53" i="8"/>
  <c r="AH53" i="8" s="1"/>
  <c r="V51" i="8"/>
  <c r="AH51" i="8" s="1"/>
  <c r="AN44" i="8"/>
</calcChain>
</file>

<file path=xl/sharedStrings.xml><?xml version="1.0" encoding="utf-8"?>
<sst xmlns="http://schemas.openxmlformats.org/spreadsheetml/2006/main" count="328" uniqueCount="204">
  <si>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</si>
  <si>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</si>
  <si>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</si>
  <si>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</si>
  <si>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</si>
  <si>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</si>
  <si>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</si>
  <si>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</si>
  <si>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</si>
  <si>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</si>
  <si>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</si>
  <si>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</si>
  <si>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</si>
  <si>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</si>
  <si>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</si>
  <si>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</si>
  <si>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</si>
  <si>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</si>
  <si>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</si>
  <si>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</si>
  <si>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</si>
  <si>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</si>
  <si>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</si>
  <si>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</si>
  <si>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</si>
  <si>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</si>
  <si>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</si>
  <si>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</si>
  <si>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</si>
  <si>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</si>
  <si>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</si>
  <si>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</si>
  <si>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</si>
  <si>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</si>
  <si>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</si>
  <si>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</si>
  <si>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</si>
  <si>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</si>
  <si>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</si>
  <si>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</si>
  <si>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</si>
  <si>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</si>
  <si>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</si>
  <si>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</si>
  <si>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</si>
  <si>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</si>
  <si>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</si>
  <si>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</si>
  <si>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</si>
  <si>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</si>
  <si>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</si>
  <si>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</si>
  <si>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</si>
  <si>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</si>
  <si>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</si>
  <si>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</si>
  <si>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年　　　月　　　日</t>
    <rPh sb="0" eb="1">
      <t>ネン</t>
    </rPh>
    <rPh sb="4" eb="5">
      <t>ツキ</t>
    </rPh>
    <rPh sb="8" eb="9">
      <t>ニチ</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</si>
  <si>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</si>
  <si>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</si>
  <si>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t>①</t>
    <phoneticPr fontId="1"/>
  </si>
  <si>
    <t>②</t>
    <phoneticPr fontId="1"/>
  </si>
  <si>
    <t>③</t>
    <phoneticPr fontId="1"/>
  </si>
  <si>
    <t>特定子ども・子育て支援の提供に係る領収書兼提供証明書の「特定子ども・子育て支援利用料」を転記</t>
    <phoneticPr fontId="1"/>
  </si>
  <si>
    <t>円</t>
    <rPh sb="0" eb="1">
      <t>エン</t>
    </rPh>
    <phoneticPr fontId="1"/>
  </si>
  <si>
    <t>請求額</t>
    <rPh sb="0" eb="2">
      <t>セイキュウ</t>
    </rPh>
    <rPh sb="2" eb="3">
      <t>ガク</t>
    </rPh>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</si>
  <si>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</si>
  <si>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施設名</t>
    <rPh sb="0" eb="2">
      <t>シセツ</t>
    </rPh>
    <rPh sb="2" eb="3">
      <t>メイ</t>
    </rPh>
    <phoneticPr fontId="1"/>
  </si>
  <si>
    <t>サービスの種類</t>
    <rPh sb="5" eb="7">
      <t>シュルイ</t>
    </rPh>
    <phoneticPr fontId="1"/>
  </si>
  <si>
    <t>□認可外保育施設　□一時預かり事業　□病児保育事業　□ファミサポ</t>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</si>
  <si>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</si>
  <si>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</si>
  <si>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</si>
  <si>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</si>
  <si>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</si>
  <si>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</si>
  <si>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</si>
  <si>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</si>
  <si>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</si>
  <si>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</si>
  <si>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</si>
  <si>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</si>
  <si>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</si>
  <si>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</si>
  <si>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t>
    <phoneticPr fontId="8"/>
  </si>
  <si>
    <t>○○</t>
    <phoneticPr fontId="8"/>
  </si>
  <si>
    <t>ﾆｲｶﾞﾀ ﾀﾛｳ</t>
    <phoneticPr fontId="8"/>
  </si>
  <si>
    <t>令和○年○月</t>
    <rPh sb="0" eb="2">
      <t>レイワ</t>
    </rPh>
    <rPh sb="3" eb="4">
      <t>ネン</t>
    </rPh>
    <rPh sb="5" eb="6">
      <t>ツキ</t>
    </rPh>
    <phoneticPr fontId="1"/>
  </si>
  <si>
    <t>○○保育園</t>
    <rPh sb="2" eb="5">
      <t>ホイクエン</t>
    </rPh>
    <phoneticPr fontId="8"/>
  </si>
  <si>
    <t>■新規</t>
    <rPh sb="1" eb="3">
      <t>シンキ</t>
    </rPh>
    <phoneticPr fontId="1"/>
  </si>
  <si>
    <t>■</t>
    <phoneticPr fontId="8"/>
  </si>
  <si>
    <t>□認可外保育施設　■一時預かり事業　□病児保育事業　□ファミサポ</t>
    <phoneticPr fontId="1"/>
  </si>
  <si>
    <t>認可外保育施設に支払った利用料</t>
    <rPh sb="0" eb="2">
      <t>ニンカ</t>
    </rPh>
    <rPh sb="2" eb="3">
      <t>ガイ</t>
    </rPh>
    <rPh sb="3" eb="5">
      <t>ホイク</t>
    </rPh>
    <rPh sb="5" eb="7">
      <t>シセツ</t>
    </rPh>
    <rPh sb="8" eb="10">
      <t>シハラ</t>
    </rPh>
    <rPh sb="12" eb="15">
      <t>リヨウリョウ</t>
    </rPh>
    <phoneticPr fontId="1"/>
  </si>
  <si>
    <t>①、②のいずれか低いほうの額を記入</t>
    <rPh sb="8" eb="9">
      <t>ヒク</t>
    </rPh>
    <rPh sb="13" eb="14">
      <t>ガク</t>
    </rPh>
    <rPh sb="15" eb="17">
      <t>キニュウ</t>
    </rPh>
    <phoneticPr fontId="1"/>
  </si>
  <si>
    <t>施設等利用費請求書B（償還払い用）</t>
    <rPh sb="15" eb="16">
      <t>ヨウ</t>
    </rPh>
    <phoneticPr fontId="1"/>
  </si>
  <si>
    <t>令和 ○年○月</t>
    <rPh sb="0" eb="2">
      <t>レイワ</t>
    </rPh>
    <rPh sb="4" eb="5">
      <t>ネン</t>
    </rPh>
    <rPh sb="6" eb="7">
      <t>ツキ</t>
    </rPh>
    <phoneticPr fontId="1"/>
  </si>
  <si>
    <t>■認可外保育施設　□一時預かり事業　□病児保育事業　□ファミサポ</t>
    <phoneticPr fontId="1"/>
  </si>
  <si>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</si>
  <si>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</si>
  <si>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</si>
  <si>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</si>
  <si>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</si>
  <si>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t>無償化上限額※</t>
    <rPh sb="0" eb="3">
      <t>ムショウカ</t>
    </rPh>
    <rPh sb="3" eb="6">
      <t>ジョウゲンガク</t>
    </rPh>
    <phoneticPr fontId="1"/>
  </si>
  <si>
    <r>
      <rPr>
        <b/>
        <u/>
        <sz val="10"/>
        <color theme="1"/>
        <rFont val="Meiryo UI"/>
        <family val="3"/>
        <charset val="128"/>
      </rPr>
      <t>認可外保育施設・一時預かり・病児保育・子育て援助活動支援事業（ファミサポ)</t>
    </r>
    <r>
      <rPr>
        <sz val="10"/>
        <color theme="1"/>
        <rFont val="Meiryo UI"/>
        <family val="3"/>
        <charset val="128"/>
      </rPr>
      <t>の施設等利用費</t>
    </r>
    <rPh sb="0" eb="2">
      <t>ニンカ</t>
    </rPh>
    <rPh sb="2" eb="3">
      <t>ガイ</t>
    </rPh>
    <rPh sb="3" eb="5">
      <t>ホイク</t>
    </rPh>
    <rPh sb="5" eb="7">
      <t>シセツ</t>
    </rPh>
    <rPh sb="8" eb="10">
      <t>イチジ</t>
    </rPh>
    <rPh sb="10" eb="11">
      <t>アズ</t>
    </rPh>
    <rPh sb="14" eb="16">
      <t>ビョウジ</t>
    </rPh>
    <rPh sb="16" eb="18">
      <t>ホイク</t>
    </rPh>
    <rPh sb="19" eb="21">
      <t>コソダ</t>
    </rPh>
    <rPh sb="22" eb="24">
      <t>エンジョ</t>
    </rPh>
    <rPh sb="24" eb="26">
      <t>カツドウ</t>
    </rPh>
    <rPh sb="26" eb="28">
      <t>シエン</t>
    </rPh>
    <rPh sb="28" eb="30">
      <t>ジギョウ</t>
    </rPh>
    <rPh sb="38" eb="40">
      <t>シセツ</t>
    </rPh>
    <rPh sb="40" eb="41">
      <t>トウ</t>
    </rPh>
    <rPh sb="41" eb="43">
      <t>リヨウ</t>
    </rPh>
    <rPh sb="43" eb="44">
      <t>ヒ</t>
    </rPh>
    <phoneticPr fontId="1"/>
  </si>
  <si>
    <t>認定確認</t>
    <rPh sb="0" eb="2">
      <t>ニンテイ</t>
    </rPh>
    <rPh sb="2" eb="4">
      <t>カクニン</t>
    </rPh>
    <phoneticPr fontId="8"/>
  </si>
  <si>
    <t xml:space="preserve">   年   月</t>
    <rPh sb="3" eb="4">
      <t>ネン</t>
    </rPh>
    <rPh sb="7" eb="8">
      <t>ツキ</t>
    </rPh>
    <phoneticPr fontId="1"/>
  </si>
  <si>
    <t xml:space="preserve">       年   月</t>
    <rPh sb="7" eb="8">
      <t>ネン</t>
    </rPh>
    <rPh sb="11" eb="12">
      <t>ツキ</t>
    </rPh>
    <phoneticPr fontId="1"/>
  </si>
  <si>
    <t xml:space="preserve">         年   月</t>
    <rPh sb="9" eb="10">
      <t>ネン</t>
    </rPh>
    <rPh sb="13" eb="14">
      <t>ツキ</t>
    </rPh>
    <phoneticPr fontId="1"/>
  </si>
  <si>
    <t>3．償還払いの振込先を記入して下さい(※1)</t>
    <rPh sb="2" eb="4">
      <t>ショウカン</t>
    </rPh>
    <rPh sb="4" eb="5">
      <t>ハラ</t>
    </rPh>
    <rPh sb="7" eb="9">
      <t>フリコミ</t>
    </rPh>
    <rPh sb="9" eb="10">
      <t>サキ</t>
    </rPh>
    <rPh sb="11" eb="13">
      <t>キニュウ</t>
    </rPh>
    <rPh sb="15" eb="16">
      <t>クダ</t>
    </rPh>
    <phoneticPr fontId="2"/>
  </si>
  <si>
    <t>4．利用した認可外保育施設・一時預かり事業・病児保育・子育て援助活動（ファミサポ）</t>
    <rPh sb="2" eb="4">
      <t>リヨウ</t>
    </rPh>
    <rPh sb="6" eb="8">
      <t>ニンカ</t>
    </rPh>
    <rPh sb="8" eb="9">
      <t>ガイ</t>
    </rPh>
    <rPh sb="9" eb="11">
      <t>ホイク</t>
    </rPh>
    <rPh sb="11" eb="13">
      <t>シセツ</t>
    </rPh>
    <rPh sb="14" eb="16">
      <t>イチジ</t>
    </rPh>
    <rPh sb="16" eb="17">
      <t>アズ</t>
    </rPh>
    <rPh sb="19" eb="21">
      <t>ジギョウ</t>
    </rPh>
    <rPh sb="22" eb="24">
      <t>ビョウジ</t>
    </rPh>
    <rPh sb="24" eb="26">
      <t>ホイク</t>
    </rPh>
    <rPh sb="27" eb="29">
      <t>コソダ</t>
    </rPh>
    <rPh sb="30" eb="32">
      <t>エンジョ</t>
    </rPh>
    <rPh sb="32" eb="34">
      <t>カツドウ</t>
    </rPh>
    <phoneticPr fontId="1"/>
  </si>
  <si>
    <t>新2号：40,300円
新3号：45,700円</t>
    <phoneticPr fontId="8"/>
  </si>
  <si>
    <t>※給付上限額は、法第30条の4の認定種別（施設等利用給付認定種別）が第2号の場合は月額40,300円、第3号の場合は月額45,700円です。月途中で認定期間が終了する又は開始される場合か、市町村間の転出入の場合、月額の給付限度額は次の通りとなります。（小数点以下切り捨て）
①月途中で認定期間が終了する場合または別の市町村へ転出する場合の限度額
　40,300(45,700)円× 転出日までの日数÷その月の日数(小数点以下切り捨て）
②月途中で認定期間が開始される場合、または別の市町村から転入した場合の限度額
　40,300(45,700)円× 転入先での認定日からの日数÷その月の日数（小数点以下切り捨て）</t>
    <phoneticPr fontId="8"/>
  </si>
  <si>
    <t>■ 自動計算用パラメータシート</t>
  </si>
  <si>
    <t>このシートの数値を書き換えると、請求書側の計算がすべて切り替わります。法令改正時はここだけ直せば対応できます。</t>
  </si>
  <si>
    <t>【1】制度改正の適用開始年月</t>
  </si>
  <si>
    <t>適用開始年月（西暦 YYYYMM）</t>
  </si>
  <si>
    <t>※令和8年10月＝202610。この年月以降の利用分を「新」、前月以前を「旧」として計算します。</t>
  </si>
  <si>
    <t>【2】上限額パラメータ</t>
  </si>
  <si>
    <t>旧（〜令和8年9月）</t>
  </si>
  <si>
    <t>新（令和8年10月〜）</t>
  </si>
  <si>
    <t>預かり保育　日額単価（円）</t>
  </si>
  <si>
    <t>預かり保育　月額上限　新2号（円）</t>
  </si>
  <si>
    <t>預かり保育　月額上限　新3号（円）</t>
  </si>
  <si>
    <t>認可外保育施設等　月額上限　新2号（円）</t>
  </si>
  <si>
    <t>認可外保育施設等　月額上限　新3号（円）</t>
  </si>
  <si>
    <t>日割り基準日数（この日数以上は月額上限）</t>
  </si>
  <si>
    <t>【3】取扱いの選択</t>
  </si>
  <si>
    <t>新3号認定にも26日ルールを適用する</t>
  </si>
  <si>
    <t>※令和8年8月　課内で「条文どおり（TRUE）」と整理済み。通常はTRUEのまま使用してください。</t>
  </si>
  <si>
    <t>　TRUE＝施行令第15条の6第2項第2号（同条第4項で新3号に準用）のとおり、26日以上の月は月額上限。</t>
  </si>
  <si>
    <t>　FALSE＝旧来の早見表のとおり日額単価×利用日数のままとする（誤りのため通常は使用しません）。</t>
  </si>
  <si>
    <t>【4】請求書から自動で読み取った値（編集不要）</t>
  </si>
  <si>
    <t>開始年月（西暦 YYYYMM）</t>
  </si>
  <si>
    <t>終了年月（西暦 YYYYMM）</t>
  </si>
  <si>
    <t>期間区分</t>
  </si>
  <si>
    <t>適用　日額単価</t>
  </si>
  <si>
    <t>適用　月額上限（新2号・預かり保育）</t>
  </si>
  <si>
    <t>適用　月額上限（新3号・預かり保育）</t>
  </si>
  <si>
    <t>適用　月額上限（新2号・認可外等）</t>
  </si>
  <si>
    <t>適用　月額上限（新3号・認可外等）</t>
  </si>
  <si>
    <t>適用　日割り基準日数</t>
  </si>
  <si>
    <t>認定区分（請求書で選択）</t>
  </si>
  <si>
    <t>適用上限額（預かり保育）</t>
  </si>
  <si>
    <t>適用上限額（認可外等）</t>
  </si>
  <si>
    <t>案内メッセージ</t>
  </si>
  <si>
    <t>利用月1の表示</t>
  </si>
  <si>
    <t>利用月2の表示</t>
  </si>
  <si>
    <t>利用月3の表示</t>
  </si>
  <si>
    <t>境界（旧の最終月）の表示</t>
  </si>
  <si>
    <t>境界（新の開始月）の表示</t>
  </si>
  <si>
    <t>5.請求額</t>
    <phoneticPr fontId="1"/>
  </si>
  <si>
    <t>認定区分（必須）→</t>
  </si>
  <si>
    <t>③は自動計算されます（①と②の低い方）</t>
    <phoneticPr fontId="1"/>
  </si>
  <si>
    <t>【適用】令和8年10月〜の利用分　（記載例）</t>
  </si>
  <si>
    <t>新2号</t>
  </si>
  <si>
    <t>■ このファイルについて</t>
  </si>
  <si>
    <t>■ 入力のしかた</t>
  </si>
  <si>
    <t>■ 色の意味</t>
  </si>
  <si>
    <t>混在する期間を入力しようとすると、その場でメッセージが表示されます。</t>
  </si>
  <si>
    <t>令和８年10月以降　利用分</t>
  </si>
  <si>
    <t>施設等利用費請求書Ｂ（償還払い用）の「自動計算版」です。新潟市ホームページに掲載している請求書Ｂと同じ様式に、金額を自動で計算する機能を付けたものです。</t>
  </si>
  <si>
    <t>令和８年10月１日から、幼児教育・保育の無償化の給付上限額が引き上げられます。令和８年９月以前の利用分と令和８年10月以降の利用分とで上限額が異なるため、取り違えを防ぐ目的で作成しました。</t>
  </si>
  <si>
    <t>■ どちらの様式でも提出できます</t>
  </si>
  <si>
    <t>・自動計算版（このファイル）　… パソコンのＥｘｃｅｌで作成する場合におすすめです。金額の計算間違いを防げます。</t>
  </si>
  <si>
    <t>・通常の様式　　　　　　　　　… 印刷して手書きで作成する場合は、こちらをお使いください。ホームページに掲載しています。</t>
  </si>
  <si>
    <t>どちらで提出いただいても差し支えありません。使いやすいほうをお選びください。</t>
  </si>
  <si>
    <t>　　→ 入力した年月に応じて、無償化上限額（月額上限・注記）が自動で切り替わります。</t>
  </si>
  <si>
    <t>　　→ 用紙の右上に「令和８年10月以降　利用分」などと表示されます。この表示を必ずご確認ください。</t>
  </si>
  <si>
    <t>２．「５．請求額」欄の左上にある【認定区分】で、新２号／新３号を選びます。</t>
  </si>
  <si>
    <t>　　→ 認定区分は「施設等利用給付認定決定通知書」に記載されています。選ばないと②が計算されません。</t>
  </si>
  <si>
    <t>３．①施設に支払った利用料を入力します（請求書Ｂに利用日数の入力欄はありません）。</t>
  </si>
  <si>
    <t>４．②無償化上限額と③請求額は自動で計算されます。入力はできません。</t>
  </si>
  <si>
    <t>５．印刷し、必要事項を記入のうえご提出ください。裏面（２ページ目）もあります。</t>
  </si>
  <si>
    <t>うすい黄色の欄　　＝　入力する欄</t>
  </si>
  <si>
    <t>うすいグレーの欄　＝　自動計算される欄（入力できません）</t>
  </si>
  <si>
    <t>■ 新旧の上限額が混在するときは、請求書を分けてください</t>
  </si>
  <si>
    <t>令和８年９月以前の利用分と令和８年10月以降の利用分では上限額が異なるため、１枚の請求書にまとめることができません。</t>
  </si>
  <si>
    <t>また、期間欄の下に赤い帯で警告が出て、自動計算も止まります。請求書を２枚に分けて作成してください。</t>
  </si>
  <si>
    <t>■ 令和８年10月からの上限額（認可外保育施設等）</t>
  </si>
  <si>
    <t>　　　　　　　　　　　　　　　　　　　　令和８年９月まで　　→　　令和８年10月から</t>
  </si>
  <si>
    <t>・月額上限　新２号（３〜５歳児クラス）　　　37,000円　　　→　　　40,300円</t>
  </si>
  <si>
    <t>・月額上限　新３号（０〜２歳児クラス）　　　42,000円　　　→　　　45,700円</t>
  </si>
  <si>
    <t>※新３号（０〜２歳児クラス）は、住民税非課税世帯の方が対象です。</t>
  </si>
  <si>
    <t>※認可外保育施設等には、認可外保育施設・一時預かり事業・病児保育事業・ファミリーサポートセンター事業が含まれます。</t>
  </si>
  <si>
    <t>■ ご注意</t>
  </si>
  <si>
    <t>・自動計算は作成の補助です。提出の前に、金額をご自身でもお確かめください。</t>
  </si>
  <si>
    <t>・行や列の追加・削除はしないでください。計算式が壊れます。</t>
  </si>
  <si>
    <t>令和</t>
  </si>
  <si>
    <t>【令和</t>
    <phoneticPr fontId="1"/>
  </si>
  <si>
    <t>１．タイトル下の【令和　年　月　～　令和　年　月分請求用】に、請求する利用月の範囲を入力します（「令和」は様式に印刷済みです。年と月は数字だけを入力。例：「8」と「10」）。</t>
    <phoneticPr fontId="8"/>
  </si>
  <si>
    <t>■ 月の途中で認定期間が始まった・終わった場合（日割り）</t>
  </si>
  <si>
    <t>月の途中で施設等利用給付認定が開始・終了した場合や、市町村間で転出入した場合は、月額上限額を日割りします。</t>
  </si>
  <si>
    <t>「請求書Ｂ」シートを下にスクロールすると、日割りの入力欄があります（この欄は印刷されません）。</t>
  </si>
  <si>
    <t>該当する月の「認定期間内の日数」と「その月の日数」を入力すると、②無償化上限額が日割り後の額に切り替わります。</t>
  </si>
  <si>
    <t>入力しない月は、月額上限額の満額で計算します。</t>
  </si>
  <si>
    <t>下の欄に「認定期間内の日数」と「その月の日数」を入力すると、上の②無償化上限額が日割り後の額に切り替わります。</t>
  </si>
  <si>
    <t>利用月</t>
  </si>
  <si>
    <t>認定期間内の日数</t>
  </si>
  <si>
    <t>その月の日数</t>
  </si>
  <si>
    <t>日割り後の上限額</t>
  </si>
  <si>
    <t>日</t>
  </si>
  <si>
    <t>円</t>
  </si>
  <si>
    <t>入力しない月は、月額上限額の満額で計算します。</t>
    <phoneticPr fontId="1"/>
  </si>
  <si>
    <t>（計算式）月額上限額 × 認定期間内の日数 ÷ その月の日数　…　小数点以下は切り捨て</t>
  </si>
  <si>
    <r>
      <t>■ 月の途中で認定期間が始まった・終わった場合の日割り</t>
    </r>
    <r>
      <rPr>
        <b/>
        <u/>
        <sz val="10"/>
        <color theme="1"/>
        <rFont val="Meiryo UI"/>
        <family val="3"/>
        <charset val="128"/>
      </rPr>
      <t>（該当する場合だけ入力してください）</t>
    </r>
    <rPh sb="32" eb="34">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</si>
</sst>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0"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sz val="9"/>
      <color theme="1"/>
      <name val="Meiryo UI"/>
      <family val="3"/>
      <charset val="128"/>
    </font>
    <font>
      <b/>
      <sz val="14"/>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b/>
      <sz val="16"/>
      <color theme="1"/>
      <name val="Meiryo UI"/>
      <family val="3"/>
      <charset val="128"/>
    </font>
    <font>
      <u/>
      <sz val="9"/>
      <color theme="1"/>
      <name val="Meiryo UI"/>
      <family val="3"/>
      <charset val="128"/>
    </font>
    <font>
      <sz val="9"/>
      <name val="Meiryo UI"/>
      <family val="3"/>
      <charset val="128"/>
    </font>
    <font>
      <u/>
      <sz val="9"/>
      <name val="Meiryo UI"/>
      <family val="3"/>
      <charset val="128"/>
    </font>
    <font>
      <sz val="7"/>
      <color theme="1"/>
      <name val="Meiryo UI"/>
      <family val="3"/>
      <charset val="128"/>
    </font>
    <font>
      <sz val="9"/>
      <color theme="0"/>
      <name val="Meiryo UI"/>
      <family val="3"/>
      <charset val="128"/>
    </font>
    <font>
      <sz val="8"/>
      <color theme="0"/>
      <name val="Meiryo UI"/>
      <family val="3"/>
      <charset val="128"/>
    </font>
    <font>
      <sz val="14"/>
      <color theme="1"/>
      <name val="Meiryo UI"/>
      <family val="3"/>
      <charset val="128"/>
    </font>
    <font>
      <sz val="14"/>
      <name val="Meiryo UI"/>
      <family val="3"/>
      <charset val="128"/>
    </font>
    <font>
      <b/>
      <u/>
      <sz val="10"/>
      <color theme="1"/>
      <name val="Meiryo UI"/>
      <family val="3"/>
      <charset val="128"/>
    </font>
    <font>
      <sz val="11"/>
      <color theme="1"/>
      <name val="ＭＳ Ｐゴシック"/>
      <family val="3"/>
      <charset val="128"/>
    </font>
    <font>
      <sz val="10"/>
      <color theme="1"/>
      <name val="ＭＳ Ｐゴシック"/>
      <family val="3"/>
      <charset val="128"/>
    </font>
    <font>
      <b/>
      <sz val="14"/>
      <color rgb="FF1F3864"/>
      <name val="ＭＳ Ｐゴシック"/>
      <family val="3"/>
      <charset val="128"/>
    </font>
    <font>
      <sz val="9"/>
      <color rgb="FF646464"/>
      <name val="ＭＳ Ｐゴシック"/>
      <family val="3"/>
      <charset val="128"/>
    </font>
    <font>
      <b/>
      <sz val="10"/>
      <color theme="1"/>
      <name val="ＭＳ Ｐゴシック"/>
      <family val="3"/>
      <charset val="128"/>
    </font>
    <font>
      <b/>
      <sz val="10"/>
      <color rgb="FF1F3864"/>
      <name val="ＭＳ Ｐゴシック"/>
      <family val="3"/>
      <charset val="128"/>
    </font>
    <font>
      <b/>
      <sz val="11"/>
      <color theme="1"/>
      <name val="Meiryo UI"/>
      <family val="3"/>
      <charset val="128"/>
    </font>
    <font>
      <b/>
      <sz val="11"/>
      <color rgb="FF1F3864"/>
      <name val="Meiryo UI"/>
      <family val="3"/>
      <charset val="128"/>
    </font>
    <font>
      <b/>
      <sz val="10"/>
      <color theme="1"/>
      <name val="Meiryo UI"/>
      <family val="3"/>
      <charset val="128"/>
    </font>
    <font>
      <sz val="10"/>
      <color rgb="FF1F3864"/>
      <name val="Meiryo UI"/>
      <family val="3"/>
      <charset val="128"/>
    </font>
    <font>
      <b/>
      <sz val="12"/>
      <color rgb="FF1F3864"/>
      <name val="ＭＳ Ｐゴシック"/>
      <family val="3"/>
      <charset val="128"/>
    </font>
    <font>
      <b/>
      <sz val="12"/>
      <color theme="1"/>
      <name val="Meiryo UI"/>
      <family val="3"/>
      <charset val="128"/>
    </font>
    <font>
      <sz val="10"/>
      <color rgb="FF000000"/>
      <name val="ＭＳ Ｐ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DDEBF7"/>
        <bgColor indexed="64"/>
      </patternFill>
    </fill>
    <fill>
      <patternFill patternType="solid">
        <fgColor rgb="FFFFFCD6"/>
        <bgColor indexed="64"/>
      </patternFill>
    </fill>
    <fill>
      <patternFill patternType="solid">
        <fgColor rgb="FFE2E8F0"/>
        <bgColor indexed="64"/>
      </patternFill>
    </fill>
    <fill>
      <patternFill patternType="solid">
        <fgColor rgb="FFD9E2F3"/>
        <bgColor indexed="64"/>
      </patternFill>
    </fill>
  </fills>
  <borders count="102">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hair">
        <color indexed="64"/>
      </left>
      <right/>
      <top style="medium">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medium">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529">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12" fillId="0" borderId="0" xfId="0" applyFont="1" applyAlignment="1">
      <alignment vertical="center"/>
    </xf>
    <xf numFmtId="0" fontId="6" fillId="0" borderId="0" xfId="0" applyFont="1" applyAlignment="1">
      <alignment wrapText="1"/>
    </xf>
    <xf numFmtId="0" fontId="15"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37" xfId="0" applyFont="1" applyBorder="1" applyAlignment="1" applyProtection="1">
      <alignment vertical="center"/>
      <protection locked="0"/>
    </xf>
    <xf numFmtId="0" fontId="6" fillId="0" borderId="40" xfId="0" applyFont="1" applyBorder="1" applyAlignment="1" applyProtection="1">
      <alignment vertical="center"/>
      <protection locked="0"/>
    </xf>
    <xf numFmtId="0" fontId="6" fillId="0" borderId="43"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5" fillId="0" borderId="0" xfId="0" applyFont="1"/>
    <xf numFmtId="0" fontId="17" fillId="0" borderId="0" xfId="0" applyFont="1" applyAlignment="1">
      <alignment horizontal="center" vertical="center"/>
    </xf>
    <xf numFmtId="0" fontId="12" fillId="0" borderId="0" xfId="0" applyFont="1" applyAlignment="1">
      <alignment vertical="top"/>
    </xf>
    <xf numFmtId="0" fontId="6" fillId="0" borderId="11" xfId="0" applyFont="1" applyBorder="1" applyAlignment="1">
      <alignment vertical="center"/>
    </xf>
    <xf numFmtId="0" fontId="6" fillId="0" borderId="18" xfId="0" applyFont="1" applyBorder="1" applyAlignment="1">
      <alignment vertical="center"/>
    </xf>
    <xf numFmtId="0" fontId="15" fillId="0" borderId="0" xfId="0" applyFont="1" applyAlignment="1">
      <alignment vertical="top"/>
    </xf>
    <xf numFmtId="0" fontId="12" fillId="0" borderId="0" xfId="0" applyFont="1"/>
    <xf numFmtId="0" fontId="6" fillId="0" borderId="0" xfId="0" applyFont="1" applyAlignment="1">
      <alignment horizontal="left" vertical="center" wrapText="1"/>
    </xf>
    <xf numFmtId="0" fontId="18" fillId="0" borderId="0" xfId="0" applyFont="1" applyAlignment="1">
      <alignment horizontal="left" vertical="center"/>
    </xf>
    <xf numFmtId="0" fontId="7" fillId="0" borderId="0" xfId="0" applyFont="1"/>
    <xf numFmtId="49" fontId="6" fillId="0" borderId="0" xfId="0" applyNumberFormat="1" applyFont="1" applyAlignment="1" applyProtection="1">
      <alignment vertical="center"/>
      <protection locked="0"/>
    </xf>
    <xf numFmtId="0" fontId="12"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vertical="center" wrapText="1" shrinkToFit="1"/>
    </xf>
    <xf numFmtId="0" fontId="12" fillId="0" borderId="0" xfId="0" applyFont="1" applyAlignment="1">
      <alignment vertical="center" wrapText="1" shrinkToFit="1"/>
    </xf>
    <xf numFmtId="176" fontId="12" fillId="0" borderId="0" xfId="0" applyNumberFormat="1" applyFont="1" applyAlignment="1">
      <alignment vertical="center" shrinkToFit="1"/>
    </xf>
    <xf numFmtId="38" fontId="12" fillId="0" borderId="0" xfId="1" applyFont="1" applyFill="1" applyBorder="1" applyAlignment="1">
      <alignment vertical="center"/>
    </xf>
    <xf numFmtId="38" fontId="6" fillId="0" borderId="0" xfId="1" applyFont="1" applyFill="1" applyBorder="1" applyAlignment="1">
      <alignment vertical="center"/>
    </xf>
    <xf numFmtId="38" fontId="12" fillId="0" borderId="0" xfId="1" applyFont="1" applyFill="1" applyBorder="1" applyAlignment="1">
      <alignment horizontal="center" vertical="center"/>
    </xf>
    <xf numFmtId="38" fontId="6" fillId="0" borderId="0" xfId="1" applyFont="1" applyFill="1" applyBorder="1" applyAlignment="1">
      <alignment horizontal="center" vertical="center"/>
    </xf>
    <xf numFmtId="0" fontId="6" fillId="0" borderId="0" xfId="0" applyFont="1" applyAlignment="1" applyProtection="1">
      <alignment vertical="center"/>
      <protection locked="0"/>
    </xf>
    <xf numFmtId="0" fontId="6" fillId="0" borderId="5" xfId="0" applyFont="1" applyBorder="1" applyAlignment="1">
      <alignment vertical="center"/>
    </xf>
    <xf numFmtId="0" fontId="6" fillId="0" borderId="23" xfId="0" applyFont="1" applyBorder="1" applyAlignment="1">
      <alignment horizontal="left" vertical="center"/>
    </xf>
    <xf numFmtId="0" fontId="9" fillId="0" borderId="51" xfId="0" applyFont="1" applyBorder="1" applyAlignment="1">
      <alignment vertical="center"/>
    </xf>
    <xf numFmtId="0" fontId="9" fillId="0" borderId="36"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6" fillId="0" borderId="0" xfId="0" applyFont="1" applyAlignment="1">
      <alignment vertical="center" wrapText="1"/>
    </xf>
    <xf numFmtId="0" fontId="22" fillId="0" borderId="0" xfId="0" applyFont="1" applyAlignment="1">
      <alignment vertical="center"/>
    </xf>
    <xf numFmtId="0" fontId="22" fillId="0" borderId="0" xfId="0" applyFont="1" applyAlignment="1">
      <alignment vertical="center" wrapText="1"/>
    </xf>
    <xf numFmtId="176" fontId="22" fillId="0" borderId="0" xfId="0" applyNumberFormat="1" applyFont="1" applyAlignment="1">
      <alignment vertical="center" shrinkToFit="1"/>
    </xf>
    <xf numFmtId="176" fontId="23" fillId="0" borderId="0" xfId="0" applyNumberFormat="1" applyFont="1" applyAlignment="1">
      <alignment vertical="center" wrapText="1" shrinkToFit="1"/>
    </xf>
    <xf numFmtId="176" fontId="23" fillId="0" borderId="0" xfId="0" applyNumberFormat="1" applyFont="1" applyAlignment="1">
      <alignment vertical="center" shrinkToFit="1"/>
    </xf>
    <xf numFmtId="176" fontId="12" fillId="0" borderId="0" xfId="0" applyNumberFormat="1" applyFont="1" applyAlignment="1">
      <alignment vertical="center" wrapText="1" shrinkToFit="1"/>
    </xf>
    <xf numFmtId="176" fontId="22" fillId="0" borderId="0" xfId="0" applyNumberFormat="1" applyFont="1" applyAlignment="1">
      <alignment vertical="center" wrapText="1" shrinkToFit="1"/>
    </xf>
    <xf numFmtId="0" fontId="12" fillId="0" borderId="0" xfId="0" applyFont="1" applyAlignment="1">
      <alignment horizontal="center" vertical="center"/>
    </xf>
    <xf numFmtId="0" fontId="12" fillId="0" borderId="0" xfId="0" applyFont="1" applyAlignment="1">
      <alignment horizontal="center" vertical="center" wrapText="1"/>
    </xf>
    <xf numFmtId="0" fontId="13" fillId="0" borderId="0" xfId="0" applyFont="1" applyAlignment="1">
      <alignment vertical="center"/>
    </xf>
    <xf numFmtId="0" fontId="6" fillId="0" borderId="0" xfId="0" applyFont="1" applyAlignment="1" applyProtection="1">
      <alignment horizontal="left" vertical="center"/>
      <protection locked="0"/>
    </xf>
    <xf numFmtId="0" fontId="6" fillId="0" borderId="0" xfId="0" applyFont="1" applyAlignment="1">
      <alignment horizontal="left" shrinkToFit="1"/>
    </xf>
    <xf numFmtId="0" fontId="27" fillId="0" borderId="0" xfId="0" applyFont="1"/>
    <xf numFmtId="0" fontId="28" fillId="0" borderId="0" xfId="0" applyFont="1"/>
    <xf numFmtId="0" fontId="29" fillId="0" borderId="0" xfId="0" applyFont="1"/>
    <xf numFmtId="0" fontId="30" fillId="0" borderId="0" xfId="0" applyFont="1"/>
    <xf numFmtId="0" fontId="32" fillId="4" borderId="0" xfId="0" applyFont="1" applyFill="1"/>
    <xf numFmtId="0" fontId="28" fillId="4" borderId="0" xfId="0" applyFont="1" applyFill="1"/>
    <xf numFmtId="0" fontId="28" fillId="5" borderId="73" xfId="0" applyFont="1" applyFill="1" applyBorder="1"/>
    <xf numFmtId="0" fontId="28" fillId="6" borderId="73" xfId="0" applyFont="1" applyFill="1" applyBorder="1"/>
    <xf numFmtId="0" fontId="31" fillId="4" borderId="0" xfId="0" applyFont="1" applyFill="1" applyAlignment="1">
      <alignment horizontal="center"/>
    </xf>
    <xf numFmtId="0" fontId="7" fillId="0" borderId="0" xfId="0" applyFont="1" applyAlignment="1" applyProtection="1">
      <alignment vertical="center"/>
      <protection locked="0"/>
    </xf>
    <xf numFmtId="0" fontId="12" fillId="0" borderId="0" xfId="0" applyFont="1" applyAlignment="1" applyProtection="1">
      <alignment vertical="center"/>
      <protection locked="0"/>
    </xf>
    <xf numFmtId="0" fontId="6" fillId="0" borderId="5" xfId="0" applyFont="1" applyBorder="1" applyAlignment="1" applyProtection="1">
      <alignment vertical="center"/>
      <protection locked="0"/>
    </xf>
    <xf numFmtId="0" fontId="6" fillId="0" borderId="0" xfId="0" applyFont="1" applyAlignment="1" applyProtection="1">
      <alignment horizontal="center" vertical="center"/>
      <protection locked="0"/>
    </xf>
    <xf numFmtId="0" fontId="13" fillId="0" borderId="0" xfId="0" applyFont="1" applyAlignment="1" applyProtection="1">
      <alignment vertical="center"/>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vertical="center" shrinkToFit="1"/>
      <protection locked="0"/>
    </xf>
    <xf numFmtId="0" fontId="7" fillId="0" borderId="0" xfId="0" applyFont="1" applyAlignment="1" applyProtection="1">
      <alignment horizontal="center" vertical="center"/>
      <protection locked="0"/>
    </xf>
    <xf numFmtId="0" fontId="6" fillId="0" borderId="0" xfId="0" applyFont="1" applyAlignment="1" applyProtection="1">
      <alignment wrapText="1"/>
      <protection locked="0"/>
    </xf>
    <xf numFmtId="0" fontId="15" fillId="0" borderId="0" xfId="0" applyFont="1" applyAlignment="1" applyProtection="1">
      <alignment vertical="center"/>
      <protection locked="0"/>
    </xf>
    <xf numFmtId="0" fontId="9" fillId="0" borderId="0" xfId="0" applyFont="1" applyAlignment="1" applyProtection="1">
      <alignment vertical="center"/>
      <protection locked="0"/>
    </xf>
    <xf numFmtId="0" fontId="15" fillId="0" borderId="0" xfId="0" applyFont="1" applyProtection="1">
      <protection locked="0"/>
    </xf>
    <xf numFmtId="0" fontId="17" fillId="0" borderId="0" xfId="0" applyFont="1" applyAlignment="1" applyProtection="1">
      <alignment horizontal="center" vertical="center"/>
      <protection locked="0"/>
    </xf>
    <xf numFmtId="0" fontId="6" fillId="0" borderId="23" xfId="0" applyFont="1" applyBorder="1" applyAlignment="1" applyProtection="1">
      <alignment horizontal="left" vertical="center"/>
      <protection locked="0"/>
    </xf>
    <xf numFmtId="0" fontId="12" fillId="0" borderId="0" xfId="0" applyFont="1" applyAlignment="1" applyProtection="1">
      <alignment vertical="top"/>
      <protection locked="0"/>
    </xf>
    <xf numFmtId="0" fontId="9" fillId="0" borderId="51" xfId="0" applyFont="1" applyBorder="1" applyAlignment="1" applyProtection="1">
      <alignment vertical="center"/>
      <protection locked="0"/>
    </xf>
    <xf numFmtId="0" fontId="6" fillId="0" borderId="11" xfId="0" applyFont="1" applyBorder="1" applyAlignment="1" applyProtection="1">
      <alignment vertical="center"/>
      <protection locked="0"/>
    </xf>
    <xf numFmtId="0" fontId="6" fillId="0" borderId="18" xfId="0" applyFont="1" applyBorder="1" applyAlignment="1" applyProtection="1">
      <alignment vertical="center"/>
      <protection locked="0"/>
    </xf>
    <xf numFmtId="0" fontId="15" fillId="0" borderId="0" xfId="0" applyFont="1" applyAlignment="1" applyProtection="1">
      <alignment vertical="top"/>
      <protection locked="0"/>
    </xf>
    <xf numFmtId="0" fontId="9" fillId="0" borderId="36" xfId="0" applyFont="1" applyBorder="1" applyAlignment="1" applyProtection="1">
      <alignment vertical="center"/>
      <protection locked="0"/>
    </xf>
    <xf numFmtId="0" fontId="6" fillId="0" borderId="1" xfId="0" applyFont="1" applyBorder="1" applyAlignment="1" applyProtection="1">
      <alignment vertical="center"/>
      <protection locked="0"/>
    </xf>
    <xf numFmtId="0" fontId="12" fillId="0" borderId="0" xfId="0" applyFont="1" applyProtection="1">
      <protection locked="0"/>
    </xf>
    <xf numFmtId="0" fontId="6" fillId="0" borderId="0" xfId="0" applyFont="1" applyAlignment="1" applyProtection="1">
      <alignment horizontal="left" vertical="center" wrapText="1"/>
      <protection locked="0"/>
    </xf>
    <xf numFmtId="0" fontId="18" fillId="0" borderId="0" xfId="0" applyFont="1" applyAlignment="1" applyProtection="1">
      <alignment horizontal="left" vertical="center"/>
      <protection locked="0"/>
    </xf>
    <xf numFmtId="0" fontId="7" fillId="0" borderId="0" xfId="0" applyFont="1" applyProtection="1">
      <protection locked="0"/>
    </xf>
    <xf numFmtId="0" fontId="6" fillId="0" borderId="0" xfId="0" applyFont="1" applyAlignment="1" applyProtection="1">
      <alignment horizontal="left" shrinkToFit="1"/>
      <protection locked="0"/>
    </xf>
    <xf numFmtId="176" fontId="22" fillId="0" borderId="0" xfId="0" applyNumberFormat="1" applyFont="1" applyAlignment="1" applyProtection="1">
      <alignment vertical="center" shrinkToFit="1"/>
      <protection locked="0"/>
    </xf>
    <xf numFmtId="0" fontId="22" fillId="0" borderId="0" xfId="0" applyFont="1" applyAlignment="1" applyProtection="1">
      <alignment vertical="center"/>
      <protection locked="0"/>
    </xf>
    <xf numFmtId="0" fontId="22" fillId="0" borderId="0" xfId="0" applyFont="1" applyAlignment="1" applyProtection="1">
      <alignment vertical="center" wrapText="1"/>
      <protection locked="0"/>
    </xf>
    <xf numFmtId="0" fontId="19"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176" fontId="22" fillId="0" borderId="0" xfId="0" applyNumberFormat="1" applyFont="1" applyAlignment="1" applyProtection="1">
      <alignment vertical="center" wrapText="1" shrinkToFit="1"/>
      <protection locked="0"/>
    </xf>
    <xf numFmtId="0" fontId="12" fillId="0" borderId="0" xfId="0" applyFont="1" applyAlignment="1" applyProtection="1">
      <alignment vertical="center" wrapText="1" shrinkToFit="1"/>
      <protection locked="0"/>
    </xf>
    <xf numFmtId="0" fontId="19" fillId="0" borderId="0" xfId="0" applyFont="1" applyAlignment="1" applyProtection="1">
      <alignment vertical="center" wrapText="1" shrinkToFit="1"/>
      <protection locked="0"/>
    </xf>
    <xf numFmtId="176" fontId="12" fillId="0" borderId="0" xfId="0" applyNumberFormat="1" applyFont="1" applyAlignment="1" applyProtection="1">
      <alignment vertical="center" wrapText="1" shrinkToFit="1"/>
      <protection locked="0"/>
    </xf>
    <xf numFmtId="176" fontId="23" fillId="0" borderId="0" xfId="0" applyNumberFormat="1" applyFont="1" applyAlignment="1" applyProtection="1">
      <alignment vertical="center" wrapText="1" shrinkToFit="1"/>
      <protection locked="0"/>
    </xf>
    <xf numFmtId="176" fontId="23" fillId="0" borderId="0" xfId="0" applyNumberFormat="1" applyFont="1" applyAlignment="1" applyProtection="1">
      <alignment vertical="center" shrinkToFit="1"/>
      <protection locked="0"/>
    </xf>
    <xf numFmtId="38" fontId="12" fillId="0" borderId="0" xfId="1" applyFont="1" applyFill="1" applyBorder="1" applyAlignment="1" applyProtection="1">
      <alignment vertical="center"/>
      <protection locked="0"/>
    </xf>
    <xf numFmtId="176" fontId="12" fillId="0" borderId="0" xfId="0" applyNumberFormat="1" applyFont="1" applyAlignment="1" applyProtection="1">
      <alignment vertical="center" shrinkToFit="1"/>
      <protection locked="0"/>
    </xf>
    <xf numFmtId="38" fontId="6" fillId="0" borderId="0" xfId="1" applyFont="1" applyFill="1" applyBorder="1" applyAlignment="1" applyProtection="1">
      <alignment vertical="center"/>
      <protection locked="0"/>
    </xf>
    <xf numFmtId="0" fontId="6" fillId="0" borderId="0" xfId="0" applyFont="1" applyAlignment="1" applyProtection="1">
      <alignment vertical="center" wrapText="1"/>
      <protection locked="0"/>
    </xf>
    <xf numFmtId="38" fontId="12" fillId="0" borderId="0" xfId="1" applyFont="1" applyFill="1" applyBorder="1" applyAlignment="1" applyProtection="1">
      <alignment horizontal="center" vertical="center"/>
      <protection locked="0"/>
    </xf>
    <xf numFmtId="38" fontId="6" fillId="0" borderId="0" xfId="1" applyFont="1" applyFill="1" applyBorder="1" applyAlignment="1" applyProtection="1">
      <alignment horizontal="center" vertical="center"/>
      <protection locked="0"/>
    </xf>
    <xf numFmtId="0" fontId="12" fillId="0" borderId="0" xfId="0" quotePrefix="1" applyFont="1" applyAlignment="1" applyProtection="1">
      <alignment horizontal="right" vertical="top"/>
      <protection locked="0"/>
    </xf>
    <xf numFmtId="0" fontId="12" fillId="0" borderId="0" xfId="0" applyFont="1" applyAlignment="1" applyProtection="1">
      <alignment vertical="top" wrapText="1"/>
      <protection locked="0"/>
    </xf>
    <xf numFmtId="0" fontId="20"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39" fillId="0" borderId="0" xfId="0" applyFont="1" applyAlignment="1">
      <alignment horizontal="left"/>
    </xf>
    <xf numFmtId="0" fontId="28" fillId="0" borderId="0" xfId="0" applyFont="1" applyAlignment="1">
      <alignment horizontal="left"/>
    </xf>
    <xf numFmtId="0" fontId="39" fillId="0" borderId="0" xfId="0" applyFont="1"/>
    <xf numFmtId="0" fontId="27" fillId="7" borderId="0" xfId="0" applyFont="1" applyFill="1"/>
    <xf numFmtId="0" fontId="29" fillId="7" borderId="0" xfId="0" applyFont="1" applyFill="1" applyAlignment="1">
      <alignment horizontal="left"/>
    </xf>
    <xf numFmtId="0" fontId="37" fillId="7" borderId="0" xfId="0" applyFont="1" applyFill="1" applyAlignment="1">
      <alignment horizontal="left"/>
    </xf>
    <xf numFmtId="0" fontId="37" fillId="7" borderId="0" xfId="0" applyFont="1" applyFill="1"/>
    <xf numFmtId="0" fontId="7" fillId="0" borderId="40" xfId="0" applyFont="1" applyBorder="1" applyAlignment="1" applyProtection="1">
      <alignment vertical="center"/>
      <protection locked="0"/>
    </xf>
    <xf numFmtId="0" fontId="20" fillId="0" borderId="27" xfId="0" applyFont="1" applyBorder="1" applyAlignment="1" applyProtection="1">
      <alignment vertical="top" wrapText="1"/>
      <protection locked="0"/>
    </xf>
    <xf numFmtId="0" fontId="12" fillId="0" borderId="27" xfId="0" applyFont="1" applyBorder="1" applyAlignment="1">
      <alignment horizontal="center" vertical="center" wrapText="1"/>
    </xf>
    <xf numFmtId="0" fontId="38" fillId="0" borderId="89" xfId="0" applyFont="1" applyBorder="1" applyAlignment="1">
      <alignment horizontal="center" vertical="center" shrinkToFit="1"/>
    </xf>
    <xf numFmtId="0" fontId="38" fillId="0" borderId="90" xfId="0" applyFont="1" applyBorder="1" applyAlignment="1" applyProtection="1">
      <alignment horizontal="center" vertical="center" shrinkToFit="1"/>
      <protection locked="0"/>
    </xf>
    <xf numFmtId="0" fontId="38" fillId="0" borderId="91" xfId="0" applyFont="1" applyBorder="1" applyAlignment="1" applyProtection="1">
      <alignment horizontal="center" vertical="center" shrinkToFit="1"/>
      <protection locked="0"/>
    </xf>
    <xf numFmtId="0" fontId="6" fillId="0" borderId="0" xfId="0" applyFont="1" applyAlignment="1">
      <alignment horizontal="left" vertical="top" wrapText="1"/>
    </xf>
    <xf numFmtId="176" fontId="12" fillId="2" borderId="76" xfId="0" applyNumberFormat="1" applyFont="1" applyFill="1" applyBorder="1" applyAlignment="1" applyProtection="1">
      <alignment horizontal="center" vertical="center" shrinkToFit="1"/>
      <protection locked="0"/>
    </xf>
    <xf numFmtId="176" fontId="12" fillId="2" borderId="77" xfId="0" applyNumberFormat="1" applyFont="1" applyFill="1" applyBorder="1" applyAlignment="1" applyProtection="1">
      <alignment horizontal="center" vertical="center" shrinkToFit="1"/>
      <protection locked="0"/>
    </xf>
    <xf numFmtId="176" fontId="12" fillId="2" borderId="73" xfId="0" applyNumberFormat="1" applyFont="1" applyFill="1" applyBorder="1" applyAlignment="1" applyProtection="1">
      <alignment horizontal="center" vertical="center" wrapText="1" shrinkToFit="1"/>
      <protection locked="0"/>
    </xf>
    <xf numFmtId="176" fontId="12" fillId="2" borderId="79" xfId="0" applyNumberFormat="1" applyFont="1" applyFill="1" applyBorder="1" applyAlignment="1" applyProtection="1">
      <alignment horizontal="center" vertical="center" wrapText="1" shrinkToFit="1"/>
      <protection locked="0"/>
    </xf>
    <xf numFmtId="176" fontId="21" fillId="2" borderId="73" xfId="0" applyNumberFormat="1" applyFont="1" applyFill="1" applyBorder="1" applyAlignment="1">
      <alignment horizontal="center" vertical="center" wrapText="1" shrinkToFit="1"/>
    </xf>
    <xf numFmtId="176" fontId="21" fillId="2" borderId="79" xfId="0" applyNumberFormat="1" applyFont="1" applyFill="1" applyBorder="1" applyAlignment="1">
      <alignment horizontal="center" vertical="center" wrapText="1" shrinkToFit="1"/>
    </xf>
    <xf numFmtId="0" fontId="12" fillId="0" borderId="14" xfId="0" applyFont="1" applyBorder="1" applyAlignment="1" applyProtection="1">
      <alignment horizontal="center" vertical="center" wrapText="1"/>
      <protection locked="0"/>
    </xf>
    <xf numFmtId="0" fontId="12" fillId="0" borderId="48" xfId="0" applyFont="1" applyBorder="1" applyAlignment="1" applyProtection="1">
      <alignment horizontal="center" vertical="center" wrapText="1"/>
      <protection locked="0"/>
    </xf>
    <xf numFmtId="0" fontId="12" fillId="0" borderId="16" xfId="0" applyFont="1" applyBorder="1" applyAlignment="1" applyProtection="1">
      <alignment horizontal="center" vertical="center" wrapText="1"/>
      <protection locked="0"/>
    </xf>
    <xf numFmtId="0" fontId="12" fillId="0" borderId="49" xfId="0" applyFont="1" applyBorder="1" applyAlignment="1" applyProtection="1">
      <alignment horizontal="center" vertical="center" wrapText="1"/>
      <protection locked="0"/>
    </xf>
    <xf numFmtId="0" fontId="6" fillId="6" borderId="39" xfId="0" applyFont="1" applyFill="1" applyBorder="1" applyAlignment="1">
      <alignment horizontal="center" vertical="center" shrinkToFit="1"/>
    </xf>
    <xf numFmtId="0" fontId="6" fillId="6" borderId="40" xfId="0" applyFont="1" applyFill="1" applyBorder="1" applyAlignment="1">
      <alignment horizontal="center" vertical="center" shrinkToFit="1"/>
    </xf>
    <xf numFmtId="0" fontId="6" fillId="6" borderId="21" xfId="0" applyFont="1" applyFill="1" applyBorder="1" applyAlignment="1">
      <alignment horizontal="center" vertical="center" shrinkToFit="1"/>
    </xf>
    <xf numFmtId="0" fontId="6" fillId="0" borderId="0" xfId="0" applyFont="1" applyAlignment="1" applyProtection="1">
      <alignment horizontal="right" vertical="center"/>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8" fillId="0" borderId="0" xfId="0" applyFont="1" applyAlignment="1" applyProtection="1">
      <alignment horizontal="left" vertical="center" shrinkToFit="1"/>
      <protection locked="0"/>
    </xf>
    <xf numFmtId="0" fontId="6" fillId="0" borderId="0" xfId="0" applyFont="1" applyAlignment="1" applyProtection="1">
      <alignment horizontal="left" vertical="center" wrapText="1"/>
      <protection locked="0"/>
    </xf>
    <xf numFmtId="0" fontId="6" fillId="6" borderId="80"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12" fillId="0" borderId="15" xfId="0" applyFont="1" applyBorder="1" applyAlignment="1" applyProtection="1">
      <alignment horizontal="center" vertical="center" wrapText="1"/>
      <protection locked="0"/>
    </xf>
    <xf numFmtId="0" fontId="12" fillId="0" borderId="93" xfId="0" applyFont="1" applyBorder="1" applyAlignment="1" applyProtection="1">
      <alignment horizontal="center" vertical="center" wrapText="1"/>
      <protection locked="0"/>
    </xf>
    <xf numFmtId="3" fontId="15" fillId="5" borderId="87" xfId="0" applyNumberFormat="1" applyFont="1" applyFill="1" applyBorder="1" applyAlignment="1" applyProtection="1">
      <alignment horizontal="right" vertical="center" shrinkToFit="1"/>
      <protection locked="0"/>
    </xf>
    <xf numFmtId="3" fontId="15" fillId="5" borderId="6" xfId="0" applyNumberFormat="1" applyFont="1" applyFill="1" applyBorder="1" applyAlignment="1" applyProtection="1">
      <alignment horizontal="right" vertical="center" shrinkToFit="1"/>
      <protection locked="0"/>
    </xf>
    <xf numFmtId="3" fontId="15" fillId="5" borderId="7" xfId="0" applyNumberFormat="1" applyFont="1" applyFill="1" applyBorder="1" applyAlignment="1" applyProtection="1">
      <alignment horizontal="right" vertical="center" shrinkToFit="1"/>
      <protection locked="0"/>
    </xf>
    <xf numFmtId="3" fontId="15" fillId="6" borderId="87" xfId="0" applyNumberFormat="1" applyFont="1" applyFill="1" applyBorder="1" applyAlignment="1">
      <alignment horizontal="right" vertical="center" shrinkToFit="1"/>
    </xf>
    <xf numFmtId="3" fontId="15" fillId="6" borderId="6" xfId="0" applyNumberFormat="1" applyFont="1" applyFill="1" applyBorder="1" applyAlignment="1">
      <alignment horizontal="right" vertical="center" shrinkToFit="1"/>
    </xf>
    <xf numFmtId="3" fontId="15" fillId="6" borderId="7" xfId="0" applyNumberFormat="1" applyFont="1" applyFill="1" applyBorder="1" applyAlignment="1">
      <alignment horizontal="right" vertical="center" shrinkToFit="1"/>
    </xf>
    <xf numFmtId="0" fontId="6" fillId="0" borderId="0" xfId="0" applyFont="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6" fillId="0" borderId="32"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protection locked="0"/>
    </xf>
    <xf numFmtId="3" fontId="15" fillId="5" borderId="3" xfId="0" applyNumberFormat="1" applyFont="1" applyFill="1" applyBorder="1" applyAlignment="1" applyProtection="1">
      <alignment horizontal="right" vertical="center" shrinkToFit="1"/>
      <protection locked="0"/>
    </xf>
    <xf numFmtId="3" fontId="15" fillId="5" borderId="4" xfId="0" applyNumberFormat="1" applyFont="1" applyFill="1" applyBorder="1" applyAlignment="1" applyProtection="1">
      <alignment horizontal="right" vertical="center" shrinkToFit="1"/>
      <protection locked="0"/>
    </xf>
    <xf numFmtId="3" fontId="15" fillId="5" borderId="92" xfId="0" applyNumberFormat="1" applyFont="1" applyFill="1" applyBorder="1" applyAlignment="1" applyProtection="1">
      <alignment horizontal="right" vertical="center" shrinkToFit="1"/>
      <protection locked="0"/>
    </xf>
    <xf numFmtId="3" fontId="15" fillId="6" borderId="3" xfId="0" applyNumberFormat="1" applyFont="1" applyFill="1" applyBorder="1" applyAlignment="1">
      <alignment horizontal="right" vertical="center" shrinkToFit="1"/>
    </xf>
    <xf numFmtId="3" fontId="15" fillId="6" borderId="4" xfId="0" applyNumberFormat="1" applyFont="1" applyFill="1" applyBorder="1" applyAlignment="1">
      <alignment horizontal="right" vertical="center" shrinkToFit="1"/>
    </xf>
    <xf numFmtId="3" fontId="15" fillId="6" borderId="92" xfId="0" applyNumberFormat="1" applyFont="1" applyFill="1" applyBorder="1" applyAlignment="1">
      <alignment horizontal="right" vertical="center" shrinkToFit="1"/>
    </xf>
    <xf numFmtId="0" fontId="12" fillId="0" borderId="81" xfId="0" applyFont="1" applyBorder="1" applyAlignment="1" applyProtection="1">
      <alignment horizontal="center" vertical="center" wrapText="1"/>
      <protection locked="0"/>
    </xf>
    <xf numFmtId="0" fontId="9" fillId="0" borderId="32" xfId="0" applyFont="1" applyBorder="1" applyAlignment="1" applyProtection="1">
      <alignment horizontal="center" vertical="center"/>
      <protection locked="0"/>
    </xf>
    <xf numFmtId="49" fontId="9" fillId="0" borderId="34" xfId="0" applyNumberFormat="1" applyFont="1" applyBorder="1" applyAlignment="1" applyProtection="1">
      <alignment horizontal="center" vertical="center"/>
      <protection locked="0"/>
    </xf>
    <xf numFmtId="49" fontId="9" fillId="0" borderId="32" xfId="0" applyNumberFormat="1" applyFont="1" applyBorder="1" applyAlignment="1" applyProtection="1">
      <alignment horizontal="center" vertical="center"/>
      <protection locked="0"/>
    </xf>
    <xf numFmtId="0" fontId="9" fillId="2" borderId="44" xfId="0" applyFont="1" applyFill="1" applyBorder="1" applyAlignment="1" applyProtection="1">
      <alignment horizontal="center" vertical="center" wrapText="1" shrinkToFit="1"/>
      <protection locked="0"/>
    </xf>
    <xf numFmtId="0" fontId="9" fillId="2" borderId="27" xfId="0" applyFont="1" applyFill="1" applyBorder="1" applyAlignment="1" applyProtection="1">
      <alignment horizontal="center" vertical="center" wrapText="1" shrinkToFit="1"/>
      <protection locked="0"/>
    </xf>
    <xf numFmtId="0" fontId="9" fillId="2" borderId="36" xfId="0" applyFont="1" applyFill="1" applyBorder="1" applyAlignment="1" applyProtection="1">
      <alignment horizontal="center" vertical="center" wrapText="1" shrinkToFit="1"/>
      <protection locked="0"/>
    </xf>
    <xf numFmtId="0" fontId="9" fillId="2" borderId="0" xfId="0" applyFont="1" applyFill="1" applyAlignment="1" applyProtection="1">
      <alignment horizontal="center" vertical="center" wrapText="1" shrinkToFit="1"/>
      <protection locked="0"/>
    </xf>
    <xf numFmtId="0" fontId="9" fillId="2" borderId="39" xfId="0" applyFont="1" applyFill="1" applyBorder="1" applyAlignment="1" applyProtection="1">
      <alignment horizontal="center" vertical="center" wrapText="1" shrinkToFit="1"/>
      <protection locked="0"/>
    </xf>
    <xf numFmtId="0" fontId="9" fillId="2" borderId="40" xfId="0" applyFont="1" applyFill="1" applyBorder="1" applyAlignment="1" applyProtection="1">
      <alignment horizontal="center" vertical="center" wrapText="1" shrinkToFit="1"/>
      <protection locked="0"/>
    </xf>
    <xf numFmtId="0" fontId="9" fillId="0" borderId="56" xfId="0" applyFont="1" applyBorder="1" applyAlignment="1" applyProtection="1">
      <alignment horizontal="center" vertical="center" shrinkToFit="1"/>
      <protection locked="0"/>
    </xf>
    <xf numFmtId="0" fontId="9" fillId="0" borderId="46" xfId="0" applyFont="1" applyBorder="1" applyAlignment="1" applyProtection="1">
      <alignment horizontal="center" vertical="center" shrinkToFit="1"/>
      <protection locked="0"/>
    </xf>
    <xf numFmtId="0" fontId="9" fillId="2" borderId="55" xfId="0" applyFont="1" applyFill="1" applyBorder="1" applyAlignment="1" applyProtection="1">
      <alignment horizontal="center" vertical="center" shrinkToFit="1"/>
      <protection locked="0"/>
    </xf>
    <xf numFmtId="0" fontId="6" fillId="0" borderId="0" xfId="0" applyFont="1" applyAlignment="1" applyProtection="1">
      <alignment horizontal="left"/>
      <protection locked="0"/>
    </xf>
    <xf numFmtId="0" fontId="6" fillId="0" borderId="52" xfId="0" applyFont="1" applyBorder="1" applyAlignment="1" applyProtection="1">
      <alignment horizontal="center" vertical="center"/>
      <protection locked="0"/>
    </xf>
    <xf numFmtId="0" fontId="6" fillId="0" borderId="0" xfId="0" applyFont="1" applyAlignment="1" applyProtection="1">
      <alignment horizontal="center" vertical="center" shrinkToFit="1"/>
      <protection locked="0"/>
    </xf>
    <xf numFmtId="0" fontId="6" fillId="2" borderId="8" xfId="0" applyFont="1" applyFill="1" applyBorder="1" applyAlignment="1" applyProtection="1">
      <alignment horizontal="distributed" vertical="center"/>
      <protection locked="0"/>
    </xf>
    <xf numFmtId="0" fontId="6" fillId="2" borderId="9" xfId="0" applyFont="1" applyFill="1" applyBorder="1" applyAlignment="1" applyProtection="1">
      <alignment horizontal="distributed" vertical="center"/>
      <protection locked="0"/>
    </xf>
    <xf numFmtId="0" fontId="6" fillId="2" borderId="10" xfId="0" applyFont="1" applyFill="1" applyBorder="1" applyAlignment="1" applyProtection="1">
      <alignment horizontal="distributed" vertical="center"/>
      <protection locked="0"/>
    </xf>
    <xf numFmtId="0" fontId="6" fillId="2" borderId="19" xfId="0" applyFont="1" applyFill="1" applyBorder="1" applyAlignment="1" applyProtection="1">
      <alignment horizontal="center" vertical="center" shrinkToFit="1"/>
      <protection locked="0"/>
    </xf>
    <xf numFmtId="0" fontId="6" fillId="2" borderId="11"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0" borderId="11"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9" fillId="0" borderId="53" xfId="0" applyFont="1" applyBorder="1" applyAlignment="1" applyProtection="1">
      <alignment horizontal="left" vertical="center"/>
      <protection locked="0"/>
    </xf>
    <xf numFmtId="0" fontId="9" fillId="0" borderId="54" xfId="0" applyFont="1" applyBorder="1" applyAlignment="1" applyProtection="1">
      <alignment horizontal="left" vertical="center"/>
      <protection locked="0"/>
    </xf>
    <xf numFmtId="0" fontId="9" fillId="0" borderId="62" xfId="0" applyFont="1" applyBorder="1" applyAlignment="1" applyProtection="1">
      <alignment horizontal="left" vertical="center"/>
      <protection locked="0"/>
    </xf>
    <xf numFmtId="0" fontId="9" fillId="0" borderId="58" xfId="0" applyFont="1" applyBorder="1" applyAlignment="1" applyProtection="1">
      <alignment horizontal="left" vertical="center"/>
      <protection locked="0"/>
    </xf>
    <xf numFmtId="0" fontId="6" fillId="2" borderId="68" xfId="0" applyFont="1" applyFill="1" applyBorder="1" applyAlignment="1" applyProtection="1">
      <alignment horizontal="center" vertical="center"/>
      <protection locked="0"/>
    </xf>
    <xf numFmtId="0" fontId="6" fillId="2" borderId="60" xfId="0" applyFont="1" applyFill="1" applyBorder="1" applyAlignment="1" applyProtection="1">
      <alignment horizontal="center" vertical="center"/>
      <protection locked="0"/>
    </xf>
    <xf numFmtId="0" fontId="6" fillId="0" borderId="11" xfId="0" applyFont="1" applyBorder="1" applyAlignment="1" applyProtection="1">
      <alignment horizontal="center" vertical="center" shrinkToFit="1"/>
      <protection locked="0"/>
    </xf>
    <xf numFmtId="0" fontId="6" fillId="0" borderId="61" xfId="0" applyFont="1" applyBorder="1" applyAlignment="1" applyProtection="1">
      <alignment horizontal="center" vertical="center" shrinkToFit="1"/>
      <protection locked="0"/>
    </xf>
    <xf numFmtId="0" fontId="12" fillId="0" borderId="63" xfId="0" applyFont="1" applyBorder="1" applyAlignment="1" applyProtection="1">
      <alignment horizontal="center" vertical="center"/>
      <protection locked="0"/>
    </xf>
    <xf numFmtId="0" fontId="12" fillId="0" borderId="64"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6" fillId="3" borderId="3"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0" xfId="0" applyFont="1" applyFill="1" applyAlignment="1" applyProtection="1">
      <alignment horizontal="center" vertical="center" wrapText="1"/>
      <protection locked="0"/>
    </xf>
    <xf numFmtId="0" fontId="6" fillId="3" borderId="15" xfId="0" applyFont="1" applyFill="1" applyBorder="1" applyAlignment="1" applyProtection="1">
      <alignment horizontal="center" vertical="center" wrapText="1"/>
      <protection locked="0"/>
    </xf>
    <xf numFmtId="0" fontId="6" fillId="3" borderId="20" xfId="0" applyFont="1" applyFill="1" applyBorder="1" applyAlignment="1" applyProtection="1">
      <alignment horizontal="center" vertical="center" wrapText="1"/>
      <protection locked="0"/>
    </xf>
    <xf numFmtId="0" fontId="6" fillId="3" borderId="40" xfId="0" applyFont="1" applyFill="1" applyBorder="1" applyAlignment="1" applyProtection="1">
      <alignment horizontal="center" vertical="center" wrapText="1"/>
      <protection locked="0"/>
    </xf>
    <xf numFmtId="0" fontId="6" fillId="3" borderId="41" xfId="0" applyFont="1" applyFill="1" applyBorder="1" applyAlignment="1" applyProtection="1">
      <alignment horizontal="center" vertical="center" wrapText="1"/>
      <protection locked="0"/>
    </xf>
    <xf numFmtId="0" fontId="6" fillId="0" borderId="1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0" fontId="6" fillId="0" borderId="13"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38" xfId="0" applyFont="1" applyBorder="1" applyAlignment="1" applyProtection="1">
      <alignment horizontal="left" vertical="center"/>
      <protection locked="0"/>
    </xf>
    <xf numFmtId="0" fontId="6" fillId="0" borderId="29"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0" borderId="40"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3" borderId="36" xfId="0" applyFont="1" applyFill="1" applyBorder="1" applyAlignment="1" applyProtection="1">
      <alignment horizontal="distributed" vertical="center"/>
      <protection locked="0"/>
    </xf>
    <xf numFmtId="0" fontId="6" fillId="3" borderId="0" xfId="0" applyFont="1" applyFill="1" applyAlignment="1" applyProtection="1">
      <alignment horizontal="distributed" vertical="center"/>
      <protection locked="0"/>
    </xf>
    <xf numFmtId="0" fontId="6" fillId="3" borderId="15" xfId="0" applyFont="1" applyFill="1" applyBorder="1" applyAlignment="1" applyProtection="1">
      <alignment horizontal="distributed" vertical="center"/>
      <protection locked="0"/>
    </xf>
    <xf numFmtId="0" fontId="6" fillId="3" borderId="39" xfId="0" applyFont="1" applyFill="1" applyBorder="1" applyAlignment="1" applyProtection="1">
      <alignment horizontal="distributed" vertical="center"/>
      <protection locked="0"/>
    </xf>
    <xf numFmtId="0" fontId="6" fillId="3" borderId="40" xfId="0" applyFont="1" applyFill="1" applyBorder="1" applyAlignment="1" applyProtection="1">
      <alignment horizontal="distributed" vertical="center"/>
      <protection locked="0"/>
    </xf>
    <xf numFmtId="0" fontId="6" fillId="3" borderId="41" xfId="0" applyFont="1" applyFill="1" applyBorder="1" applyAlignment="1" applyProtection="1">
      <alignment horizontal="distributed" vertical="center"/>
      <protection locked="0"/>
    </xf>
    <xf numFmtId="0" fontId="9" fillId="3" borderId="31" xfId="0" applyFont="1" applyFill="1" applyBorder="1" applyAlignment="1" applyProtection="1">
      <alignment horizontal="center" vertical="center" shrinkToFit="1"/>
      <protection locked="0"/>
    </xf>
    <xf numFmtId="0" fontId="9" fillId="3" borderId="32" xfId="0" applyFont="1" applyFill="1" applyBorder="1" applyAlignment="1" applyProtection="1">
      <alignment horizontal="center" vertical="center" shrinkToFit="1"/>
      <protection locked="0"/>
    </xf>
    <xf numFmtId="0" fontId="9" fillId="3" borderId="33" xfId="0" applyFont="1" applyFill="1" applyBorder="1" applyAlignment="1" applyProtection="1">
      <alignment horizontal="center" vertical="center" shrinkToFit="1"/>
      <protection locked="0"/>
    </xf>
    <xf numFmtId="49" fontId="6" fillId="0" borderId="40" xfId="0" applyNumberFormat="1" applyFont="1" applyBorder="1" applyAlignment="1" applyProtection="1">
      <alignment horizontal="center" vertical="center"/>
      <protection locked="0"/>
    </xf>
    <xf numFmtId="0" fontId="16" fillId="0" borderId="32" xfId="0" applyFont="1" applyBorder="1" applyAlignment="1" applyProtection="1">
      <alignment horizontal="center" vertical="center"/>
      <protection locked="0"/>
    </xf>
    <xf numFmtId="0" fontId="16" fillId="0" borderId="35"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3" borderId="22" xfId="0" applyFont="1" applyFill="1" applyBorder="1" applyAlignment="1" applyProtection="1">
      <alignment horizontal="center" vertical="center" shrinkToFit="1"/>
      <protection locked="0"/>
    </xf>
    <xf numFmtId="0" fontId="6" fillId="3" borderId="23" xfId="0" applyFont="1" applyFill="1" applyBorder="1" applyAlignment="1" applyProtection="1">
      <alignment horizontal="center" vertical="center" shrinkToFit="1"/>
      <protection locked="0"/>
    </xf>
    <xf numFmtId="0" fontId="6" fillId="3" borderId="24" xfId="0" applyFont="1" applyFill="1" applyBorder="1" applyAlignment="1" applyProtection="1">
      <alignment horizontal="center" vertical="center" shrinkToFit="1"/>
      <protection locked="0"/>
    </xf>
    <xf numFmtId="0" fontId="6" fillId="3" borderId="26" xfId="0" applyFont="1" applyFill="1" applyBorder="1" applyAlignment="1" applyProtection="1">
      <alignment horizontal="center" vertical="center" wrapText="1"/>
      <protection locked="0"/>
    </xf>
    <xf numFmtId="0" fontId="6" fillId="3" borderId="27" xfId="0" applyFont="1" applyFill="1" applyBorder="1" applyAlignment="1" applyProtection="1">
      <alignment horizontal="center" vertical="center" wrapText="1"/>
      <protection locked="0"/>
    </xf>
    <xf numFmtId="0" fontId="6" fillId="3" borderId="28" xfId="0" applyFont="1" applyFill="1" applyBorder="1" applyAlignment="1" applyProtection="1">
      <alignment horizontal="center" vertical="center" wrapText="1"/>
      <protection locked="0"/>
    </xf>
    <xf numFmtId="0" fontId="9" fillId="0" borderId="0" xfId="0" applyFont="1" applyAlignment="1" applyProtection="1">
      <alignment vertical="center"/>
      <protection locked="0"/>
    </xf>
    <xf numFmtId="0" fontId="6" fillId="0" borderId="0" xfId="0" applyFont="1" applyAlignment="1" applyProtection="1">
      <alignment horizontal="left" wrapText="1"/>
      <protection locked="0"/>
    </xf>
    <xf numFmtId="49" fontId="6" fillId="0" borderId="0" xfId="0" applyNumberFormat="1" applyFont="1" applyAlignment="1" applyProtection="1">
      <alignment vertical="center"/>
      <protection locked="0"/>
    </xf>
    <xf numFmtId="0" fontId="9" fillId="0" borderId="0" xfId="0" applyFont="1" applyAlignment="1" applyProtection="1">
      <alignment horizontal="left"/>
      <protection locked="0"/>
    </xf>
    <xf numFmtId="0" fontId="7" fillId="0" borderId="2"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4" fillId="0" borderId="0" xfId="0" applyFont="1" applyAlignment="1" applyProtection="1">
      <alignment horizontal="right" vertical="center"/>
      <protection locked="0"/>
    </xf>
    <xf numFmtId="0" fontId="7" fillId="5" borderId="73" xfId="0" applyFont="1" applyFill="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0" xfId="0" applyFont="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34" fillId="4" borderId="87" xfId="0" applyFont="1" applyFill="1" applyBorder="1" applyAlignment="1">
      <alignment horizontal="center" vertical="center" shrinkToFit="1"/>
    </xf>
    <xf numFmtId="0" fontId="34" fillId="4" borderId="6" xfId="0" applyFont="1" applyFill="1" applyBorder="1" applyAlignment="1">
      <alignment horizontal="center" vertical="center" shrinkToFit="1"/>
    </xf>
    <xf numFmtId="0" fontId="34" fillId="4" borderId="7" xfId="0" applyFont="1" applyFill="1" applyBorder="1" applyAlignment="1">
      <alignment horizontal="center" vertical="center" shrinkToFit="1"/>
    </xf>
    <xf numFmtId="0" fontId="6" fillId="0" borderId="47" xfId="0" applyFont="1" applyBorder="1" applyAlignment="1" applyProtection="1">
      <alignment horizontal="center" vertical="center" shrinkToFit="1"/>
      <protection locked="0"/>
    </xf>
    <xf numFmtId="0" fontId="6" fillId="0" borderId="23" xfId="0" applyFont="1" applyBorder="1" applyAlignment="1" applyProtection="1">
      <alignment horizontal="center" vertical="center" shrinkToFit="1"/>
      <protection locked="0"/>
    </xf>
    <xf numFmtId="0" fontId="6" fillId="0" borderId="25" xfId="0" applyFont="1" applyBorder="1" applyAlignment="1" applyProtection="1">
      <alignment horizontal="center" vertical="center" shrinkToFit="1"/>
      <protection locked="0"/>
    </xf>
    <xf numFmtId="0" fontId="14" fillId="5" borderId="87" xfId="0" applyFont="1" applyFill="1" applyBorder="1" applyAlignment="1" applyProtection="1">
      <alignment horizontal="center" vertical="center" shrinkToFit="1"/>
      <protection locked="0"/>
    </xf>
    <xf numFmtId="0" fontId="14" fillId="5" borderId="6" xfId="0" applyFont="1" applyFill="1" applyBorder="1" applyAlignment="1" applyProtection="1">
      <alignment horizontal="center" vertical="center" shrinkToFit="1"/>
      <protection locked="0"/>
    </xf>
    <xf numFmtId="0" fontId="14" fillId="5" borderId="7" xfId="0" applyFont="1" applyFill="1" applyBorder="1" applyAlignment="1" applyProtection="1">
      <alignment horizontal="center" vertical="center" shrinkToFit="1"/>
      <protection locked="0"/>
    </xf>
    <xf numFmtId="0" fontId="6" fillId="0" borderId="19"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42" xfId="0" applyFont="1" applyBorder="1" applyAlignment="1" applyProtection="1">
      <alignment horizontal="left" vertical="center" shrinkToFit="1"/>
      <protection locked="0"/>
    </xf>
    <xf numFmtId="0" fontId="6" fillId="0" borderId="40" xfId="0" applyFont="1" applyBorder="1" applyAlignment="1" applyProtection="1">
      <alignment horizontal="left" vertical="center" shrinkToFit="1"/>
      <protection locked="0"/>
    </xf>
    <xf numFmtId="0" fontId="12" fillId="0" borderId="74"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2" fillId="0" borderId="83" xfId="0" applyFont="1" applyBorder="1" applyAlignment="1" applyProtection="1">
      <alignment horizontal="center" vertical="center" wrapText="1"/>
      <protection locked="0"/>
    </xf>
    <xf numFmtId="0" fontId="9" fillId="0" borderId="55" xfId="0" applyFont="1" applyBorder="1" applyAlignment="1" applyProtection="1">
      <alignment horizontal="center" vertical="center" shrinkToFit="1"/>
      <protection locked="0"/>
    </xf>
    <xf numFmtId="0" fontId="6" fillId="2" borderId="26" xfId="0" applyFont="1" applyFill="1" applyBorder="1" applyAlignment="1" applyProtection="1">
      <alignment horizontal="center" vertical="center"/>
      <protection locked="0"/>
    </xf>
    <xf numFmtId="0" fontId="6" fillId="2" borderId="27" xfId="0" applyFont="1" applyFill="1" applyBorder="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12" fillId="0" borderId="82" xfId="0" applyFont="1" applyBorder="1" applyAlignment="1" applyProtection="1">
      <alignment horizontal="center" vertical="center" wrapText="1"/>
      <protection locked="0"/>
    </xf>
    <xf numFmtId="0" fontId="12" fillId="0" borderId="65" xfId="0" applyFont="1" applyBorder="1" applyAlignment="1" applyProtection="1">
      <alignment horizontal="center" vertical="center"/>
      <protection locked="0"/>
    </xf>
    <xf numFmtId="0" fontId="12" fillId="0" borderId="66" xfId="0" applyFont="1" applyBorder="1" applyAlignment="1" applyProtection="1">
      <alignment horizontal="center" vertical="center"/>
      <protection locked="0"/>
    </xf>
    <xf numFmtId="0" fontId="6" fillId="0" borderId="64"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6" fillId="0" borderId="66" xfId="0" applyFont="1" applyBorder="1" applyAlignment="1" applyProtection="1">
      <alignment horizontal="center" vertical="center"/>
      <protection locked="0"/>
    </xf>
    <xf numFmtId="0" fontId="6" fillId="0" borderId="67" xfId="0" applyFont="1" applyBorder="1" applyAlignment="1" applyProtection="1">
      <alignment horizontal="center" vertical="center"/>
      <protection locked="0"/>
    </xf>
    <xf numFmtId="0" fontId="6" fillId="0" borderId="64" xfId="0" applyFont="1" applyBorder="1" applyAlignment="1" applyProtection="1">
      <alignment horizontal="center" vertical="center" wrapText="1"/>
      <protection locked="0"/>
    </xf>
    <xf numFmtId="0" fontId="6" fillId="0" borderId="66" xfId="0" applyFont="1" applyBorder="1" applyAlignment="1" applyProtection="1">
      <alignment horizontal="center" vertical="center" wrapText="1"/>
      <protection locked="0"/>
    </xf>
    <xf numFmtId="0" fontId="12" fillId="2" borderId="75" xfId="0" applyFont="1" applyFill="1" applyBorder="1" applyAlignment="1" applyProtection="1">
      <alignment horizontal="center" vertical="center" wrapText="1"/>
      <protection locked="0"/>
    </xf>
    <xf numFmtId="0" fontId="12" fillId="2" borderId="76" xfId="0" applyFont="1" applyFill="1" applyBorder="1" applyAlignment="1" applyProtection="1">
      <alignment horizontal="center" vertical="center" wrapText="1"/>
      <protection locked="0"/>
    </xf>
    <xf numFmtId="0" fontId="12" fillId="2" borderId="78" xfId="0" applyFont="1" applyFill="1" applyBorder="1" applyAlignment="1" applyProtection="1">
      <alignment horizontal="center" vertical="center" wrapText="1"/>
      <protection locked="0"/>
    </xf>
    <xf numFmtId="0" fontId="12" fillId="2" borderId="73" xfId="0" applyFont="1" applyFill="1" applyBorder="1" applyAlignment="1" applyProtection="1">
      <alignment horizontal="center" vertical="center" wrapText="1"/>
      <protection locked="0"/>
    </xf>
    <xf numFmtId="0" fontId="6" fillId="0" borderId="40" xfId="0" applyFont="1" applyBorder="1" applyAlignment="1">
      <alignment horizontal="left" shrinkToFit="1"/>
    </xf>
    <xf numFmtId="0" fontId="35" fillId="0" borderId="40" xfId="0" applyFont="1" applyBorder="1" applyAlignment="1">
      <alignment horizontal="right" vertical="center" shrinkToFit="1"/>
    </xf>
    <xf numFmtId="0" fontId="35" fillId="0" borderId="0" xfId="0" applyFont="1" applyAlignment="1">
      <alignment horizontal="right" vertical="center" shrinkToFit="1"/>
    </xf>
    <xf numFmtId="0" fontId="33" fillId="5" borderId="3" xfId="0" applyFont="1" applyFill="1" applyBorder="1" applyAlignment="1" applyProtection="1">
      <alignment horizontal="center" vertical="center" shrinkToFit="1"/>
      <protection locked="0"/>
    </xf>
    <xf numFmtId="0" fontId="33" fillId="5" borderId="4" xfId="0" applyFont="1" applyFill="1" applyBorder="1" applyAlignment="1" applyProtection="1">
      <alignment horizontal="center" vertical="center" shrinkToFit="1"/>
      <protection locked="0"/>
    </xf>
    <xf numFmtId="0" fontId="33" fillId="5" borderId="92" xfId="0" applyFont="1" applyFill="1" applyBorder="1" applyAlignment="1" applyProtection="1">
      <alignment horizontal="center" vertical="center" shrinkToFit="1"/>
      <protection locked="0"/>
    </xf>
    <xf numFmtId="0" fontId="36" fillId="0" borderId="0" xfId="0" applyFont="1" applyAlignment="1">
      <alignment horizontal="left" vertical="center" shrinkToFit="1"/>
    </xf>
    <xf numFmtId="0" fontId="6" fillId="0" borderId="0" xfId="0" applyFont="1" applyAlignment="1">
      <alignment horizontal="left" vertical="center" shrinkToFit="1"/>
    </xf>
    <xf numFmtId="0" fontId="6" fillId="2" borderId="22" xfId="0" applyFont="1" applyFill="1" applyBorder="1" applyAlignment="1" applyProtection="1">
      <alignment horizontal="center" vertical="center"/>
      <protection locked="0"/>
    </xf>
    <xf numFmtId="0" fontId="6" fillId="2" borderId="23" xfId="0" applyFont="1" applyFill="1" applyBorder="1" applyAlignment="1" applyProtection="1">
      <alignment horizontal="center" vertical="center"/>
      <protection locked="0"/>
    </xf>
    <xf numFmtId="0" fontId="6" fillId="2" borderId="25" xfId="0" applyFont="1" applyFill="1" applyBorder="1" applyAlignment="1" applyProtection="1">
      <alignment horizontal="center" vertical="center"/>
      <protection locked="0"/>
    </xf>
    <xf numFmtId="0" fontId="6" fillId="2" borderId="47" xfId="0" applyFont="1" applyFill="1" applyBorder="1" applyAlignment="1" applyProtection="1">
      <alignment horizontal="distributed" vertical="center"/>
      <protection locked="0"/>
    </xf>
    <xf numFmtId="0" fontId="6" fillId="2" borderId="23" xfId="0" applyFont="1" applyFill="1" applyBorder="1" applyAlignment="1" applyProtection="1">
      <alignment horizontal="distributed" vertical="center"/>
      <protection locked="0"/>
    </xf>
    <xf numFmtId="0" fontId="6" fillId="2" borderId="24" xfId="0" applyFont="1" applyFill="1" applyBorder="1" applyAlignment="1" applyProtection="1">
      <alignment horizontal="distributed" vertical="center"/>
      <protection locked="0"/>
    </xf>
    <xf numFmtId="0" fontId="6" fillId="2" borderId="57" xfId="0" applyFont="1" applyFill="1" applyBorder="1" applyAlignment="1" applyProtection="1">
      <alignment horizontal="center" vertical="center"/>
      <protection locked="0"/>
    </xf>
    <xf numFmtId="0" fontId="6" fillId="2" borderId="53" xfId="0" applyFont="1" applyFill="1" applyBorder="1" applyAlignment="1" applyProtection="1">
      <alignment horizontal="center" vertical="center"/>
      <protection locked="0"/>
    </xf>
    <xf numFmtId="0" fontId="6" fillId="2" borderId="58" xfId="0" applyFont="1" applyFill="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49" fontId="6" fillId="0" borderId="26" xfId="0" applyNumberFormat="1" applyFont="1" applyBorder="1" applyAlignment="1" applyProtection="1">
      <alignment horizontal="center" vertical="center"/>
      <protection locked="0"/>
    </xf>
    <xf numFmtId="49" fontId="6" fillId="0" borderId="27" xfId="0" applyNumberFormat="1" applyFont="1" applyBorder="1" applyAlignment="1" applyProtection="1">
      <alignment horizontal="center" vertical="center"/>
      <protection locked="0"/>
    </xf>
    <xf numFmtId="49" fontId="6" fillId="0" borderId="45" xfId="0" applyNumberFormat="1" applyFont="1" applyBorder="1" applyAlignment="1" applyProtection="1">
      <alignment horizontal="center" vertical="center"/>
      <protection locked="0"/>
    </xf>
    <xf numFmtId="49" fontId="6" fillId="0" borderId="86" xfId="0" applyNumberFormat="1" applyFont="1" applyBorder="1" applyAlignment="1" applyProtection="1">
      <alignment horizontal="center" vertical="center"/>
      <protection locked="0"/>
    </xf>
    <xf numFmtId="49" fontId="6" fillId="0" borderId="84" xfId="0" applyNumberFormat="1" applyFont="1" applyBorder="1" applyAlignment="1" applyProtection="1">
      <alignment horizontal="center" vertical="center"/>
      <protection locked="0"/>
    </xf>
    <xf numFmtId="49" fontId="6" fillId="0" borderId="85" xfId="0" applyNumberFormat="1" applyFont="1" applyBorder="1" applyAlignment="1" applyProtection="1">
      <alignment horizontal="center" vertical="center"/>
      <protection locked="0"/>
    </xf>
    <xf numFmtId="176" fontId="21" fillId="2" borderId="73" xfId="0" applyNumberFormat="1" applyFont="1" applyFill="1" applyBorder="1" applyAlignment="1" applyProtection="1">
      <alignment horizontal="center" vertical="center" wrapText="1" shrinkToFit="1"/>
      <protection locked="0"/>
    </xf>
    <xf numFmtId="0" fontId="6" fillId="0" borderId="73" xfId="0" applyFont="1" applyBorder="1" applyAlignment="1" applyProtection="1">
      <alignment horizontal="center" vertical="center"/>
      <protection locked="0"/>
    </xf>
    <xf numFmtId="0" fontId="7" fillId="0" borderId="73" xfId="0" applyFont="1" applyBorder="1" applyAlignment="1" applyProtection="1">
      <alignment horizontal="center" vertical="center"/>
      <protection locked="0"/>
    </xf>
    <xf numFmtId="0" fontId="12" fillId="0" borderId="5" xfId="0" applyFont="1" applyBorder="1" applyAlignment="1" applyProtection="1">
      <alignment horizontal="left"/>
      <protection locked="0"/>
    </xf>
    <xf numFmtId="0" fontId="6" fillId="2" borderId="24" xfId="0" applyFont="1" applyFill="1" applyBorder="1" applyAlignment="1" applyProtection="1">
      <alignment horizontal="center" vertical="center"/>
      <protection locked="0"/>
    </xf>
    <xf numFmtId="0" fontId="6" fillId="2" borderId="69" xfId="0" applyFont="1" applyFill="1" applyBorder="1" applyAlignment="1" applyProtection="1">
      <alignment horizontal="center" vertical="center"/>
      <protection locked="0"/>
    </xf>
    <xf numFmtId="176" fontId="12" fillId="2" borderId="88" xfId="0" applyNumberFormat="1" applyFont="1" applyFill="1" applyBorder="1" applyAlignment="1" applyProtection="1">
      <alignment horizontal="center" vertical="center" shrinkToFit="1"/>
      <protection locked="0"/>
    </xf>
    <xf numFmtId="0" fontId="6" fillId="6" borderId="96" xfId="0" applyFont="1" applyFill="1" applyBorder="1" applyAlignment="1">
      <alignment horizontal="center" vertical="center" shrinkToFit="1"/>
    </xf>
    <xf numFmtId="0" fontId="6" fillId="6" borderId="97" xfId="0" applyFont="1" applyFill="1" applyBorder="1" applyAlignment="1">
      <alignment horizontal="center" vertical="center" shrinkToFit="1"/>
    </xf>
    <xf numFmtId="0" fontId="6" fillId="6" borderId="98" xfId="0" applyFont="1" applyFill="1" applyBorder="1" applyAlignment="1">
      <alignment horizontal="center" vertical="center" shrinkToFit="1"/>
    </xf>
    <xf numFmtId="3" fontId="15" fillId="5" borderId="99" xfId="0" applyNumberFormat="1" applyFont="1" applyFill="1" applyBorder="1" applyAlignment="1" applyProtection="1">
      <alignment horizontal="right" vertical="center" shrinkToFit="1"/>
      <protection locked="0"/>
    </xf>
    <xf numFmtId="3" fontId="15" fillId="5" borderId="97" xfId="0" applyNumberFormat="1" applyFont="1" applyFill="1" applyBorder="1" applyAlignment="1" applyProtection="1">
      <alignment horizontal="right" vertical="center" shrinkToFit="1"/>
      <protection locked="0"/>
    </xf>
    <xf numFmtId="3" fontId="15" fillId="5" borderId="98" xfId="0" applyNumberFormat="1" applyFont="1" applyFill="1" applyBorder="1" applyAlignment="1" applyProtection="1">
      <alignment horizontal="right" vertical="center" shrinkToFit="1"/>
      <protection locked="0"/>
    </xf>
    <xf numFmtId="0" fontId="12" fillId="0" borderId="94" xfId="0" applyFont="1" applyBorder="1" applyAlignment="1" applyProtection="1">
      <alignment horizontal="center" vertical="center" wrapText="1"/>
      <protection locked="0"/>
    </xf>
    <xf numFmtId="0" fontId="12" fillId="0" borderId="100" xfId="0" applyFont="1" applyBorder="1" applyAlignment="1" applyProtection="1">
      <alignment horizontal="center" vertical="center" wrapText="1"/>
      <protection locked="0"/>
    </xf>
    <xf numFmtId="0" fontId="12" fillId="0" borderId="101" xfId="0" applyFont="1" applyBorder="1" applyAlignment="1" applyProtection="1">
      <alignment horizontal="center" vertical="center" wrapText="1"/>
      <protection locked="0"/>
    </xf>
    <xf numFmtId="3" fontId="15" fillId="6" borderId="99" xfId="0" applyNumberFormat="1" applyFont="1" applyFill="1" applyBorder="1" applyAlignment="1">
      <alignment horizontal="right" vertical="center" shrinkToFit="1"/>
    </xf>
    <xf numFmtId="3" fontId="15" fillId="6" borderId="97" xfId="0" applyNumberFormat="1" applyFont="1" applyFill="1" applyBorder="1" applyAlignment="1">
      <alignment horizontal="right" vertical="center" shrinkToFit="1"/>
    </xf>
    <xf numFmtId="3" fontId="15" fillId="6" borderId="98" xfId="0" applyNumberFormat="1" applyFont="1" applyFill="1" applyBorder="1" applyAlignment="1">
      <alignment horizontal="right" vertical="center" shrinkToFit="1"/>
    </xf>
    <xf numFmtId="0" fontId="12" fillId="0" borderId="95" xfId="0" applyFont="1" applyBorder="1" applyAlignment="1" applyProtection="1">
      <alignment horizontal="center" vertical="center" wrapText="1"/>
      <protection locked="0"/>
    </xf>
    <xf numFmtId="0" fontId="6" fillId="0" borderId="0" xfId="0" applyFont="1" applyAlignment="1">
      <alignment vertical="center"/>
    </xf>
    <xf numFmtId="0" fontId="7" fillId="0" borderId="0" xfId="0" applyFont="1" applyAlignment="1" applyProtection="1">
      <alignment vertical="center"/>
      <protection locked="0"/>
    </xf>
    <xf numFmtId="0" fontId="7" fillId="0" borderId="0" xfId="0" applyFont="1" applyAlignment="1">
      <alignment horizontal="center" vertical="center"/>
    </xf>
    <xf numFmtId="0" fontId="38" fillId="0" borderId="90" xfId="0" applyFont="1" applyBorder="1" applyAlignment="1">
      <alignment horizontal="center" vertical="center" shrinkToFit="1"/>
    </xf>
    <xf numFmtId="0" fontId="38" fillId="0" borderId="91" xfId="0" applyFont="1" applyBorder="1" applyAlignment="1">
      <alignment horizontal="center" vertical="center" shrinkToFit="1"/>
    </xf>
    <xf numFmtId="176" fontId="12" fillId="2" borderId="76" xfId="0" applyNumberFormat="1" applyFont="1" applyFill="1" applyBorder="1" applyAlignment="1">
      <alignment horizontal="center" vertical="center" shrinkToFit="1"/>
    </xf>
    <xf numFmtId="176" fontId="12" fillId="2" borderId="88" xfId="0" applyNumberFormat="1" applyFont="1" applyFill="1" applyBorder="1" applyAlignment="1">
      <alignment horizontal="center" vertical="center" shrinkToFit="1"/>
    </xf>
    <xf numFmtId="176" fontId="12" fillId="2" borderId="73" xfId="0" applyNumberFormat="1" applyFont="1" applyFill="1" applyBorder="1" applyAlignment="1">
      <alignment horizontal="center" vertical="center" wrapText="1" shrinkToFit="1"/>
    </xf>
    <xf numFmtId="0" fontId="12" fillId="0" borderId="14" xfId="0" applyFont="1" applyBorder="1" applyAlignment="1">
      <alignment horizontal="center" vertical="center" wrapText="1"/>
    </xf>
    <xf numFmtId="0" fontId="12" fillId="0" borderId="48" xfId="0" applyFont="1" applyBorder="1" applyAlignment="1">
      <alignment horizontal="center" vertical="center" wrapText="1"/>
    </xf>
    <xf numFmtId="0" fontId="6" fillId="0" borderId="0" xfId="0" applyFont="1" applyAlignment="1">
      <alignment horizontal="right" vertical="center"/>
    </xf>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6" fillId="0" borderId="71" xfId="0" applyFont="1" applyBorder="1" applyAlignment="1">
      <alignment horizontal="center" vertical="center" wrapText="1"/>
    </xf>
    <xf numFmtId="0" fontId="6" fillId="0" borderId="71"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12" fillId="0" borderId="65" xfId="0" applyFont="1" applyBorder="1" applyAlignment="1">
      <alignment horizontal="center" vertical="center"/>
    </xf>
    <xf numFmtId="0" fontId="12" fillId="0" borderId="66" xfId="0" applyFont="1" applyBorder="1" applyAlignment="1">
      <alignment horizontal="center" vertical="center"/>
    </xf>
    <xf numFmtId="0" fontId="12" fillId="0" borderId="81" xfId="0" applyFont="1" applyBorder="1" applyAlignment="1">
      <alignment horizontal="center" vertical="center" wrapText="1"/>
    </xf>
    <xf numFmtId="0" fontId="6" fillId="0" borderId="80"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12" fillId="0" borderId="12"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3" xfId="0" applyFont="1" applyBorder="1" applyAlignment="1">
      <alignment horizontal="center" vertical="center" wrapText="1"/>
    </xf>
    <xf numFmtId="0" fontId="12" fillId="2" borderId="75" xfId="0" applyFont="1" applyFill="1" applyBorder="1" applyAlignment="1">
      <alignment horizontal="center" vertical="center" wrapText="1"/>
    </xf>
    <xf numFmtId="0" fontId="12" fillId="2" borderId="76" xfId="0" applyFont="1" applyFill="1" applyBorder="1" applyAlignment="1">
      <alignment horizontal="center" vertical="center" wrapText="1"/>
    </xf>
    <xf numFmtId="0" fontId="12" fillId="2" borderId="78" xfId="0" applyFont="1" applyFill="1" applyBorder="1" applyAlignment="1">
      <alignment horizontal="center" vertical="center" wrapText="1"/>
    </xf>
    <xf numFmtId="0" fontId="12" fillId="2" borderId="73" xfId="0" applyFont="1" applyFill="1" applyBorder="1" applyAlignment="1">
      <alignment horizontal="center" vertical="center" wrapText="1"/>
    </xf>
    <xf numFmtId="0" fontId="7" fillId="0" borderId="2" xfId="0" applyFont="1" applyBorder="1" applyAlignment="1">
      <alignment horizontal="left" vertical="center"/>
    </xf>
    <xf numFmtId="0" fontId="7" fillId="0" borderId="0" xfId="0" applyFont="1" applyAlignment="1">
      <alignment horizontal="left" vertical="center"/>
    </xf>
    <xf numFmtId="0" fontId="9" fillId="0" borderId="32" xfId="0" applyFont="1" applyBorder="1" applyAlignment="1">
      <alignment horizontal="center" vertical="center"/>
    </xf>
    <xf numFmtId="0" fontId="16" fillId="0" borderId="32" xfId="0" applyFont="1" applyBorder="1" applyAlignment="1">
      <alignment horizontal="center" vertical="center"/>
    </xf>
    <xf numFmtId="0" fontId="16" fillId="0" borderId="35" xfId="0" applyFont="1" applyBorder="1" applyAlignment="1">
      <alignment horizontal="center" vertical="center"/>
    </xf>
    <xf numFmtId="49" fontId="6" fillId="0" borderId="0" xfId="0" applyNumberFormat="1" applyFont="1" applyAlignment="1">
      <alignment vertical="center"/>
    </xf>
    <xf numFmtId="0" fontId="9" fillId="0" borderId="0" xfId="0" applyFont="1" applyAlignment="1">
      <alignment horizontal="left"/>
    </xf>
    <xf numFmtId="0" fontId="6" fillId="3" borderId="22" xfId="0" applyFont="1" applyFill="1" applyBorder="1" applyAlignment="1">
      <alignment horizontal="center" vertical="center" shrinkToFit="1"/>
    </xf>
    <xf numFmtId="0" fontId="6" fillId="3" borderId="23"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0" borderId="47"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5" xfId="0" applyFont="1" applyBorder="1" applyAlignment="1">
      <alignment horizontal="center" vertical="center" shrinkToFi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5"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0" borderId="29"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21" xfId="0" applyFont="1" applyBorder="1" applyAlignment="1">
      <alignment horizontal="center" vertical="center" wrapText="1"/>
    </xf>
    <xf numFmtId="0" fontId="9" fillId="3" borderId="31" xfId="0" applyFont="1" applyFill="1" applyBorder="1" applyAlignment="1">
      <alignment horizontal="center" vertical="center" shrinkToFit="1"/>
    </xf>
    <xf numFmtId="0" fontId="9" fillId="3" borderId="32" xfId="0" applyFont="1" applyFill="1" applyBorder="1" applyAlignment="1">
      <alignment horizontal="center" vertical="center" shrinkToFit="1"/>
    </xf>
    <xf numFmtId="0" fontId="9" fillId="3" borderId="33" xfId="0" applyFont="1" applyFill="1" applyBorder="1" applyAlignment="1">
      <alignment horizontal="center" vertical="center" shrinkToFit="1"/>
    </xf>
    <xf numFmtId="0" fontId="6" fillId="0" borderId="0" xfId="0" applyFont="1" applyAlignment="1">
      <alignment horizontal="center" vertical="center"/>
    </xf>
    <xf numFmtId="0" fontId="14" fillId="0" borderId="0" xfId="0" applyFont="1" applyAlignment="1">
      <alignment horizontal="right" vertical="center"/>
    </xf>
    <xf numFmtId="0" fontId="7" fillId="5" borderId="73" xfId="0" applyFont="1" applyFill="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6" fillId="0" borderId="5" xfId="0" applyFont="1" applyBorder="1" applyAlignment="1">
      <alignment horizontal="center" vertical="center"/>
    </xf>
    <xf numFmtId="0" fontId="9" fillId="0" borderId="5" xfId="0" applyFont="1" applyBorder="1" applyAlignment="1">
      <alignment horizontal="center" vertical="center"/>
    </xf>
    <xf numFmtId="0" fontId="6" fillId="0" borderId="32" xfId="0" applyFont="1" applyBorder="1" applyAlignment="1">
      <alignment horizontal="center" vertical="center" shrinkToFit="1"/>
    </xf>
    <xf numFmtId="0" fontId="13" fillId="0" borderId="0" xfId="0" applyFont="1" applyAlignment="1">
      <alignment horizontal="center" vertical="center"/>
    </xf>
    <xf numFmtId="0" fontId="6" fillId="0" borderId="0" xfId="0" applyFont="1" applyAlignment="1">
      <alignment horizontal="center" vertical="center" shrinkToFit="1"/>
    </xf>
    <xf numFmtId="0" fontId="7" fillId="5" borderId="87"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7" xfId="0" applyFont="1" applyFill="1" applyBorder="1" applyAlignment="1">
      <alignment horizontal="center" vertical="center" shrinkToFit="1"/>
    </xf>
    <xf numFmtId="0" fontId="24" fillId="0" borderId="19" xfId="0" applyFont="1" applyBorder="1" applyAlignment="1">
      <alignment horizontal="center" vertical="center"/>
    </xf>
    <xf numFmtId="0" fontId="24" fillId="0" borderId="11" xfId="0" applyFont="1" applyBorder="1" applyAlignment="1">
      <alignment horizontal="center" vertical="center"/>
    </xf>
    <xf numFmtId="0" fontId="24" fillId="0" borderId="18" xfId="0" applyFont="1" applyBorder="1" applyAlignment="1">
      <alignment horizontal="center" vertical="center"/>
    </xf>
    <xf numFmtId="0" fontId="24" fillId="0" borderId="13" xfId="0" applyFont="1" applyBorder="1" applyAlignment="1">
      <alignment horizontal="center" vertical="center"/>
    </xf>
    <xf numFmtId="0" fontId="24" fillId="0" borderId="0" xfId="0" applyFont="1" applyAlignment="1">
      <alignment horizontal="center" vertical="center"/>
    </xf>
    <xf numFmtId="0" fontId="24" fillId="0" borderId="1" xfId="0" applyFont="1" applyBorder="1" applyAlignment="1">
      <alignment horizontal="center" vertical="center"/>
    </xf>
    <xf numFmtId="0" fontId="24" fillId="0" borderId="42" xfId="0" applyFont="1" applyBorder="1" applyAlignment="1">
      <alignment horizontal="center" vertical="center"/>
    </xf>
    <xf numFmtId="0" fontId="24" fillId="0" borderId="40" xfId="0" applyFont="1" applyBorder="1" applyAlignment="1">
      <alignment horizontal="center" vertical="center"/>
    </xf>
    <xf numFmtId="0" fontId="24" fillId="0" borderId="21"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0" borderId="0" xfId="0" applyFont="1" applyAlignment="1">
      <alignment horizontal="left"/>
    </xf>
    <xf numFmtId="0" fontId="9" fillId="2" borderId="44" xfId="0" applyFont="1" applyFill="1" applyBorder="1" applyAlignment="1">
      <alignment horizontal="center" vertical="center" wrapText="1" shrinkToFit="1"/>
    </xf>
    <xf numFmtId="0" fontId="9" fillId="2" borderId="27" xfId="0" applyFont="1" applyFill="1" applyBorder="1" applyAlignment="1">
      <alignment horizontal="center" vertical="center" wrapText="1" shrinkToFit="1"/>
    </xf>
    <xf numFmtId="0" fontId="9" fillId="2" borderId="36"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39" xfId="0" applyFont="1" applyFill="1" applyBorder="1" applyAlignment="1">
      <alignment horizontal="center" vertical="center" wrapText="1" shrinkToFit="1"/>
    </xf>
    <xf numFmtId="0" fontId="9" fillId="2" borderId="40" xfId="0" applyFont="1" applyFill="1" applyBorder="1" applyAlignment="1">
      <alignment horizontal="center" vertical="center" wrapText="1" shrinkToFit="1"/>
    </xf>
    <xf numFmtId="0" fontId="9" fillId="2" borderId="55" xfId="0" applyFont="1" applyFill="1" applyBorder="1" applyAlignment="1">
      <alignment horizontal="center" vertical="center" shrinkToFit="1"/>
    </xf>
    <xf numFmtId="0" fontId="9" fillId="0" borderId="55" xfId="0" applyFont="1" applyBorder="1" applyAlignment="1">
      <alignment horizontal="center" vertical="center" shrinkToFit="1"/>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25" fillId="0" borderId="56" xfId="0" applyFont="1" applyBorder="1" applyAlignment="1">
      <alignment horizontal="center" vertical="center" shrinkToFit="1"/>
    </xf>
    <xf numFmtId="0" fontId="25" fillId="0" borderId="46" xfId="0" applyFont="1" applyBorder="1" applyAlignment="1">
      <alignment horizontal="center" vertical="center" shrinkToFit="1"/>
    </xf>
    <xf numFmtId="0" fontId="6" fillId="2" borderId="57" xfId="0" applyFont="1" applyFill="1" applyBorder="1" applyAlignment="1">
      <alignment horizontal="center" vertical="center"/>
    </xf>
    <xf numFmtId="0" fontId="6" fillId="2" borderId="53" xfId="0" applyFont="1" applyFill="1" applyBorder="1" applyAlignment="1">
      <alignment horizontal="center" vertical="center"/>
    </xf>
    <xf numFmtId="0" fontId="6" fillId="2" borderId="58" xfId="0" applyFont="1" applyFill="1" applyBorder="1" applyAlignment="1">
      <alignment horizontal="center" vertical="center"/>
    </xf>
    <xf numFmtId="49" fontId="6" fillId="0" borderId="26" xfId="0" applyNumberFormat="1" applyFont="1" applyBorder="1" applyAlignment="1">
      <alignment horizontal="center" vertical="center"/>
    </xf>
    <xf numFmtId="49" fontId="6" fillId="0" borderId="27" xfId="0" applyNumberFormat="1" applyFont="1" applyBorder="1" applyAlignment="1">
      <alignment horizontal="center" vertical="center"/>
    </xf>
    <xf numFmtId="49" fontId="6" fillId="0" borderId="45" xfId="0" applyNumberFormat="1" applyFont="1" applyBorder="1" applyAlignment="1">
      <alignment horizontal="center" vertical="center"/>
    </xf>
    <xf numFmtId="49" fontId="6" fillId="0" borderId="86" xfId="0" applyNumberFormat="1" applyFont="1" applyBorder="1" applyAlignment="1">
      <alignment horizontal="center" vertical="center"/>
    </xf>
    <xf numFmtId="49" fontId="6" fillId="0" borderId="84" xfId="0" applyNumberFormat="1" applyFont="1" applyBorder="1" applyAlignment="1">
      <alignment horizontal="center" vertical="center"/>
    </xf>
    <xf numFmtId="49" fontId="6" fillId="0" borderId="85" xfId="0" applyNumberFormat="1"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3" borderId="36" xfId="0" applyFont="1" applyFill="1" applyBorder="1" applyAlignment="1">
      <alignment horizontal="distributed" vertical="center"/>
    </xf>
    <xf numFmtId="0" fontId="6" fillId="3" borderId="0" xfId="0" applyFont="1" applyFill="1" applyAlignment="1">
      <alignment horizontal="distributed" vertical="center"/>
    </xf>
    <xf numFmtId="0" fontId="6" fillId="3" borderId="15" xfId="0" applyFont="1" applyFill="1" applyBorder="1" applyAlignment="1">
      <alignment horizontal="distributed" vertical="center"/>
    </xf>
    <xf numFmtId="0" fontId="6" fillId="3" borderId="39" xfId="0" applyFont="1" applyFill="1" applyBorder="1" applyAlignment="1">
      <alignment horizontal="distributed" vertical="center"/>
    </xf>
    <xf numFmtId="0" fontId="6" fillId="3" borderId="40" xfId="0" applyFont="1" applyFill="1" applyBorder="1" applyAlignment="1">
      <alignment horizontal="distributed" vertical="center"/>
    </xf>
    <xf numFmtId="0" fontId="6" fillId="3" borderId="41" xfId="0" applyFont="1" applyFill="1" applyBorder="1" applyAlignment="1">
      <alignment horizontal="distributed" vertical="center"/>
    </xf>
    <xf numFmtId="0" fontId="6" fillId="0" borderId="0" xfId="0" applyFont="1" applyAlignment="1">
      <alignment horizontal="left" wrapText="1"/>
    </xf>
    <xf numFmtId="0" fontId="9" fillId="0" borderId="0" xfId="0" applyFont="1" applyAlignment="1">
      <alignment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47"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0" borderId="23" xfId="0" applyFont="1" applyBorder="1" applyAlignment="1">
      <alignment horizontal="center" vertical="center"/>
    </xf>
    <xf numFmtId="0" fontId="6" fillId="0" borderId="50" xfId="0" applyFont="1" applyBorder="1" applyAlignment="1">
      <alignment horizontal="center" vertical="center"/>
    </xf>
    <xf numFmtId="0" fontId="6" fillId="0" borderId="11" xfId="0" applyFont="1" applyBorder="1" applyAlignment="1">
      <alignment horizontal="center" vertical="center"/>
    </xf>
    <xf numFmtId="0" fontId="6" fillId="0" borderId="11" xfId="0" applyFont="1" applyBorder="1" applyAlignment="1">
      <alignment horizontal="center" vertical="center" shrinkToFit="1"/>
    </xf>
    <xf numFmtId="0" fontId="6" fillId="0" borderId="11" xfId="0" applyFont="1" applyBorder="1" applyAlignment="1">
      <alignment horizontal="center" vertical="center" wrapText="1"/>
    </xf>
    <xf numFmtId="0" fontId="6" fillId="2" borderId="8" xfId="0" applyFont="1" applyFill="1" applyBorder="1" applyAlignment="1">
      <alignment horizontal="distributed" vertical="center"/>
    </xf>
    <xf numFmtId="0" fontId="6" fillId="2" borderId="9"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2" xfId="0" applyFont="1" applyBorder="1" applyAlignment="1">
      <alignment horizontal="center" vertical="center"/>
    </xf>
    <xf numFmtId="0" fontId="6" fillId="2" borderId="19"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0" borderId="61" xfId="0" applyFont="1" applyBorder="1" applyAlignment="1">
      <alignment horizontal="center" vertical="center" shrinkToFit="1"/>
    </xf>
    <xf numFmtId="0" fontId="6" fillId="0" borderId="10" xfId="0" applyFont="1" applyBorder="1" applyAlignment="1">
      <alignment horizontal="center" vertical="center"/>
    </xf>
    <xf numFmtId="0" fontId="12" fillId="0" borderId="16" xfId="0" applyFont="1" applyBorder="1" applyAlignment="1">
      <alignment horizontal="center" vertical="center" wrapText="1"/>
    </xf>
    <xf numFmtId="0" fontId="12" fillId="0" borderId="82"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74" xfId="0" applyFont="1" applyBorder="1" applyAlignment="1">
      <alignment horizontal="center" vertical="center" wrapText="1"/>
    </xf>
    <xf numFmtId="0" fontId="6" fillId="0" borderId="0" xfId="0" applyFont="1" applyAlignment="1">
      <alignment horizontal="left" vertical="center" wrapText="1"/>
    </xf>
    <xf numFmtId="0" fontId="18" fillId="0" borderId="0" xfId="0" applyFont="1" applyAlignment="1">
      <alignment horizontal="left" vertical="center" shrinkToFit="1"/>
    </xf>
    <xf numFmtId="0" fontId="6" fillId="2" borderId="68" xfId="0" applyFont="1" applyFill="1" applyBorder="1" applyAlignment="1">
      <alignment horizontal="center" vertical="center"/>
    </xf>
    <xf numFmtId="0" fontId="6" fillId="2" borderId="60" xfId="0" applyFont="1" applyFill="1" applyBorder="1" applyAlignment="1">
      <alignment horizontal="center" vertical="center"/>
    </xf>
    <xf numFmtId="0" fontId="6" fillId="2" borderId="69" xfId="0" applyFont="1" applyFill="1" applyBorder="1" applyAlignment="1">
      <alignment horizontal="center" vertical="center"/>
    </xf>
    <xf numFmtId="0" fontId="6" fillId="0" borderId="73" xfId="0" applyFont="1" applyBorder="1" applyAlignment="1">
      <alignment horizontal="center" vertical="center"/>
    </xf>
    <xf numFmtId="0" fontId="7" fillId="0" borderId="73" xfId="0" applyFont="1" applyBorder="1" applyAlignment="1">
      <alignment horizontal="center" vertical="center"/>
    </xf>
    <xf numFmtId="0" fontId="12" fillId="0" borderId="5" xfId="0" applyFont="1" applyBorder="1" applyAlignment="1">
      <alignment horizontal="left"/>
    </xf>
    <xf numFmtId="176" fontId="12" fillId="2" borderId="77" xfId="0" applyNumberFormat="1" applyFont="1" applyFill="1" applyBorder="1" applyAlignment="1">
      <alignment horizontal="center" vertical="center" shrinkToFit="1"/>
    </xf>
    <xf numFmtId="176" fontId="12" fillId="2" borderId="79" xfId="0" applyNumberFormat="1" applyFont="1" applyFill="1" applyBorder="1" applyAlignment="1">
      <alignment horizontal="center" vertical="center" wrapText="1" shrinkToFit="1"/>
    </xf>
    <xf numFmtId="0" fontId="9" fillId="0" borderId="62" xfId="0" applyFont="1" applyBorder="1" applyAlignment="1">
      <alignment horizontal="left" vertical="center"/>
    </xf>
    <xf numFmtId="0" fontId="9" fillId="0" borderId="53" xfId="0" applyFont="1" applyBorder="1" applyAlignment="1">
      <alignment horizontal="left" vertical="center"/>
    </xf>
    <xf numFmtId="0" fontId="9" fillId="0" borderId="58" xfId="0" applyFont="1" applyBorder="1" applyAlignment="1">
      <alignment horizontal="left" vertical="center"/>
    </xf>
    <xf numFmtId="0" fontId="9" fillId="0" borderId="54" xfId="0" applyFont="1" applyBorder="1" applyAlignment="1">
      <alignment horizontal="left" vertical="center"/>
    </xf>
    <xf numFmtId="0" fontId="6" fillId="0" borderId="66" xfId="0" applyFont="1" applyBorder="1" applyAlignment="1">
      <alignment horizontal="center" vertical="center" wrapText="1"/>
    </xf>
    <xf numFmtId="3" fontId="15" fillId="5" borderId="3" xfId="0" applyNumberFormat="1" applyFont="1" applyFill="1" applyBorder="1" applyAlignment="1">
      <alignment horizontal="right" vertical="center" shrinkToFit="1"/>
    </xf>
    <xf numFmtId="3" fontId="15" fillId="5" borderId="4" xfId="0" applyNumberFormat="1" applyFont="1" applyFill="1" applyBorder="1" applyAlignment="1">
      <alignment horizontal="right" vertical="center" shrinkToFit="1"/>
    </xf>
    <xf numFmtId="3" fontId="15" fillId="5" borderId="92" xfId="0" applyNumberFormat="1" applyFont="1" applyFill="1" applyBorder="1" applyAlignment="1">
      <alignment horizontal="right" vertical="center" shrinkToFit="1"/>
    </xf>
    <xf numFmtId="0" fontId="12" fillId="0" borderId="83" xfId="0" applyFont="1" applyBorder="1" applyAlignment="1">
      <alignment horizontal="center" vertical="center" wrapText="1"/>
    </xf>
    <xf numFmtId="0" fontId="12" fillId="0" borderId="93" xfId="0" applyFont="1" applyBorder="1" applyAlignment="1">
      <alignment horizontal="center" vertical="center" wrapText="1"/>
    </xf>
    <xf numFmtId="0" fontId="6" fillId="0" borderId="39"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21" xfId="0" applyFont="1" applyBorder="1" applyAlignment="1">
      <alignment horizontal="center" vertical="center" shrinkToFit="1"/>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6" fillId="0" borderId="64" xfId="0" applyFont="1" applyBorder="1" applyAlignment="1">
      <alignment horizontal="center" vertical="center" wrapText="1"/>
    </xf>
    <xf numFmtId="0" fontId="33" fillId="5" borderId="87" xfId="0" applyFont="1" applyFill="1" applyBorder="1" applyAlignment="1">
      <alignment horizontal="center" vertical="center" shrinkToFit="1"/>
    </xf>
    <xf numFmtId="0" fontId="33" fillId="5" borderId="6" xfId="0" applyFont="1" applyFill="1" applyBorder="1" applyAlignment="1">
      <alignment horizontal="center" vertical="center" shrinkToFit="1"/>
    </xf>
    <xf numFmtId="0" fontId="33" fillId="5" borderId="7" xfId="0" applyFont="1" applyFill="1" applyBorder="1" applyAlignment="1">
      <alignment horizontal="center" vertical="center" shrinkToFit="1"/>
    </xf>
    <xf numFmtId="3" fontId="15" fillId="5" borderId="87" xfId="0" applyNumberFormat="1" applyFont="1" applyFill="1" applyBorder="1" applyAlignment="1">
      <alignment horizontal="right" vertical="center" shrinkToFit="1"/>
    </xf>
    <xf numFmtId="3" fontId="15" fillId="5" borderId="6" xfId="0" applyNumberFormat="1" applyFont="1" applyFill="1" applyBorder="1" applyAlignment="1">
      <alignment horizontal="right" vertical="center" shrinkToFit="1"/>
    </xf>
    <xf numFmtId="3" fontId="15" fillId="5" borderId="7" xfId="0" applyNumberFormat="1" applyFont="1" applyFill="1" applyBorder="1" applyAlignment="1">
      <alignment horizontal="right" vertical="center" shrinkToFit="1"/>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6">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color rgb="FF9C0006"/>
      </font>
      <fill>
        <patternFill>
          <bgColor rgb="FFFFC7CE"/>
        </patternFill>
      </fill>
    </dxf>
  </dxfs>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microsoft.com/office/2017/10/relationships/person" Target="persons/person.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calcChain" Target="calcChain.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297181</xdr:colOff>
      <xdr:row>26</xdr:row>
      <xdr:rowOff>28575</xdr:rowOff>
    </xdr:from>
    <xdr:to>
      <xdr:col>0</xdr:col>
      <xdr:colOff>342900</xdr:colOff>
      <xdr:row>27</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27</xdr:row>
      <xdr:rowOff>4763</xdr:rowOff>
    </xdr:from>
    <xdr:to>
      <xdr:col>3</xdr:col>
      <xdr:colOff>47625</xdr:colOff>
      <xdr:row>30</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317501</xdr:colOff>
      <xdr:row>57</xdr:row>
      <xdr:rowOff>6350</xdr:rowOff>
    </xdr:from>
    <xdr:to>
      <xdr:col>1</xdr:col>
      <xdr:colOff>6351</xdr:colOff>
      <xdr:row>60</xdr:row>
      <xdr:rowOff>82550</xdr:rowOff>
    </xdr:to>
    <xdr:sp macro="" textlink="">
      <xdr:nvSpPr>
        <xdr:cNvPr id="6" name="左中かっこ 5">
          <a:extLst>
            <a:ext uri="{FF2B5EF4-FFF2-40B4-BE49-F238E27FC236}">
              <a16:creationId xmlns:a16="http://schemas.microsoft.com/office/drawing/2014/main" id="{E8000C76-3EED-4E8C-AC8F-0191055BB606}"/>
            </a:ext>
          </a:extLst>
        </xdr:cNvPr>
        <xdr:cNvSpPr/>
      </xdr:nvSpPr>
      <xdr:spPr>
        <a:xfrm>
          <a:off x="317501" y="13766800"/>
          <a:ext cx="88900" cy="7810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xdr:col>
      <xdr:colOff>19050</xdr:colOff>
      <xdr:row>35</xdr:row>
      <xdr:rowOff>57150</xdr:rowOff>
    </xdr:from>
    <xdr:to>
      <xdr:col>18</xdr:col>
      <xdr:colOff>82550</xdr:colOff>
      <xdr:row>36</xdr:row>
      <xdr:rowOff>63500</xdr:rowOff>
    </xdr:to>
    <xdr:sp macro="" textlink="">
      <xdr:nvSpPr>
        <xdr:cNvPr id="2" name="テキスト ボックス 1">
          <a:extLst>
            <a:ext uri="{FF2B5EF4-FFF2-40B4-BE49-F238E27FC236}">
              <a16:creationId xmlns:a16="http://schemas.microsoft.com/office/drawing/2014/main" id="{3A305704-75FC-4169-B51A-A1675BA96EBD}"/>
            </a:ext>
          </a:extLst>
        </xdr:cNvPr>
        <xdr:cNvSpPr txBox="1"/>
      </xdr:nvSpPr>
      <xdr:spPr>
        <a:xfrm>
          <a:off x="514350" y="78041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44450</xdr:colOff>
      <xdr:row>32</xdr:row>
      <xdr:rowOff>44450</xdr:rowOff>
    </xdr:from>
    <xdr:to>
      <xdr:col>13</xdr:col>
      <xdr:colOff>82550</xdr:colOff>
      <xdr:row>35</xdr:row>
      <xdr:rowOff>101600</xdr:rowOff>
    </xdr:to>
    <xdr:pic>
      <xdr:nvPicPr>
        <xdr:cNvPr id="3" name="図 2">
          <a:extLst>
            <a:ext uri="{FF2B5EF4-FFF2-40B4-BE49-F238E27FC236}">
              <a16:creationId xmlns:a16="http://schemas.microsoft.com/office/drawing/2014/main" id="{F51D665B-83D0-42FF-97E3-8D5B6A315C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750" y="714375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297181</xdr:colOff>
      <xdr:row>26</xdr:row>
      <xdr:rowOff>28575</xdr:rowOff>
    </xdr:from>
    <xdr:to>
      <xdr:col>0</xdr:col>
      <xdr:colOff>342900</xdr:colOff>
      <xdr:row>27</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27</xdr:row>
      <xdr:rowOff>4763</xdr:rowOff>
    </xdr:from>
    <xdr:to>
      <xdr:col>3</xdr:col>
      <xdr:colOff>47625</xdr:colOff>
      <xdr:row>30</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26</xdr:row>
      <xdr:rowOff>0</xdr:rowOff>
    </xdr:from>
    <xdr:to>
      <xdr:col>21</xdr:col>
      <xdr:colOff>19050</xdr:colOff>
      <xdr:row>26</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26</xdr:row>
      <xdr:rowOff>0</xdr:rowOff>
    </xdr:from>
    <xdr:to>
      <xdr:col>37</xdr:col>
      <xdr:colOff>76200</xdr:colOff>
      <xdr:row>26</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317501</xdr:colOff>
      <xdr:row>57</xdr:row>
      <xdr:rowOff>6350</xdr:rowOff>
    </xdr:from>
    <xdr:to>
      <xdr:col>1</xdr:col>
      <xdr:colOff>6351</xdr:colOff>
      <xdr:row>60</xdr:row>
      <xdr:rowOff>82550</xdr:rowOff>
    </xdr:to>
    <xdr:sp macro="" textlink="">
      <xdr:nvSpPr>
        <xdr:cNvPr id="9" name="左中かっこ 8">
          <a:extLst>
            <a:ext uri="{FF2B5EF4-FFF2-40B4-BE49-F238E27FC236}">
              <a16:creationId xmlns:a16="http://schemas.microsoft.com/office/drawing/2014/main" id="{B658621B-A97E-C667-72EA-D9A5F11D9CE5}"/>
            </a:ext>
          </a:extLst>
        </xdr:cNvPr>
        <xdr:cNvSpPr/>
      </xdr:nvSpPr>
      <xdr:spPr>
        <a:xfrm>
          <a:off x="317501" y="13766800"/>
          <a:ext cx="88900" cy="7810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4</xdr:col>
      <xdr:colOff>0</xdr:colOff>
      <xdr:row>35</xdr:row>
      <xdr:rowOff>88900</xdr:rowOff>
    </xdr:from>
    <xdr:to>
      <xdr:col>20</xdr:col>
      <xdr:colOff>57150</xdr:colOff>
      <xdr:row>36</xdr:row>
      <xdr:rowOff>95250</xdr:rowOff>
    </xdr:to>
    <xdr:sp macro="" textlink="">
      <xdr:nvSpPr>
        <xdr:cNvPr id="2" name="テキスト ボックス 1">
          <a:extLst>
            <a:ext uri="{FF2B5EF4-FFF2-40B4-BE49-F238E27FC236}">
              <a16:creationId xmlns:a16="http://schemas.microsoft.com/office/drawing/2014/main" id="{0D83C6E1-F496-4389-AAB2-ED1B36AC1308}"/>
            </a:ext>
          </a:extLst>
        </xdr:cNvPr>
        <xdr:cNvSpPr txBox="1"/>
      </xdr:nvSpPr>
      <xdr:spPr>
        <a:xfrm>
          <a:off x="685800" y="78359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8</xdr:col>
      <xdr:colOff>25400</xdr:colOff>
      <xdr:row>32</xdr:row>
      <xdr:rowOff>76200</xdr:rowOff>
    </xdr:from>
    <xdr:to>
      <xdr:col>15</xdr:col>
      <xdr:colOff>63500</xdr:colOff>
      <xdr:row>35</xdr:row>
      <xdr:rowOff>133350</xdr:rowOff>
    </xdr:to>
    <xdr:pic>
      <xdr:nvPicPr>
        <xdr:cNvPr id="3" name="図 2">
          <a:extLst>
            <a:ext uri="{FF2B5EF4-FFF2-40B4-BE49-F238E27FC236}">
              <a16:creationId xmlns:a16="http://schemas.microsoft.com/office/drawing/2014/main" id="{4ABE31C2-7B43-4DE0-A107-9A9900199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200" y="71755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BECA1-C425-4E08-B0C1-DC05EFECE458}">
  <sheetPr>
    <pageSetUpPr fitToPage="1"/>
  </sheetPr>
  <dimension ref="A1:B76"/>
  <sheetViews>
    <sheetView topLeftCell="A30" workbookViewId="0">
      <selection activeCell="B45" sqref="B45"/>
    </sheetView>
  </sheetViews>
  <sheetFormatPr defaultRowHeight="13" x14ac:dyDescent="0.2"/>
  <cols>
    <col min="1" max="1" width="3.58203125" style="56" customWidth="1"/>
    <col min="2" max="2" width="110.58203125" style="56" customWidth="1"/>
    <col min="3" max="16384" width="8.6640625" style="56"/>
  </cols>
  <sheetData>
    <row r="1" spans="1:2" ht="15" customHeight="1" x14ac:dyDescent="0.2"/>
    <row r="2" spans="1:2" ht="22" customHeight="1" x14ac:dyDescent="0.25">
      <c r="A2" s="115"/>
      <c r="B2" s="116" t="s">
        <v>154</v>
      </c>
    </row>
    <row r="3" spans="1:2" ht="15" customHeight="1" x14ac:dyDescent="0.2">
      <c r="B3" s="112" t="s">
        <v>159</v>
      </c>
    </row>
    <row r="4" spans="1:2" ht="15" customHeight="1" x14ac:dyDescent="0.2">
      <c r="B4" s="112" t="s">
        <v>160</v>
      </c>
    </row>
    <row r="5" spans="1:2" ht="7" customHeight="1" x14ac:dyDescent="0.2">
      <c r="B5" s="113"/>
    </row>
    <row r="6" spans="1:2" ht="19" customHeight="1" x14ac:dyDescent="0.2">
      <c r="A6" s="115"/>
      <c r="B6" s="117" t="s">
        <v>161</v>
      </c>
    </row>
    <row r="7" spans="1:2" ht="15" customHeight="1" x14ac:dyDescent="0.2">
      <c r="B7" s="112" t="s">
        <v>162</v>
      </c>
    </row>
    <row r="8" spans="1:2" ht="15" customHeight="1" x14ac:dyDescent="0.2">
      <c r="B8" s="112" t="s">
        <v>163</v>
      </c>
    </row>
    <row r="9" spans="1:2" ht="15" customHeight="1" x14ac:dyDescent="0.2">
      <c r="B9" s="112" t="s">
        <v>164</v>
      </c>
    </row>
    <row r="10" spans="1:2" ht="7" customHeight="1" x14ac:dyDescent="0.2">
      <c r="B10" s="113"/>
    </row>
    <row r="11" spans="1:2" ht="19" customHeight="1" x14ac:dyDescent="0.2">
      <c r="A11" s="115"/>
      <c r="B11" s="117" t="s">
        <v>155</v>
      </c>
    </row>
    <row r="12" spans="1:2" ht="15" customHeight="1" x14ac:dyDescent="0.2">
      <c r="B12" s="112" t="s">
        <v>188</v>
      </c>
    </row>
    <row r="13" spans="1:2" ht="15" customHeight="1" x14ac:dyDescent="0.2">
      <c r="B13" s="112" t="s">
        <v>165</v>
      </c>
    </row>
    <row r="14" spans="1:2" ht="15" customHeight="1" x14ac:dyDescent="0.2">
      <c r="B14" s="112" t="s">
        <v>166</v>
      </c>
    </row>
    <row r="15" spans="1:2" ht="15" customHeight="1" x14ac:dyDescent="0.2">
      <c r="B15" s="112" t="s">
        <v>167</v>
      </c>
    </row>
    <row r="16" spans="1:2" ht="15" customHeight="1" x14ac:dyDescent="0.2">
      <c r="B16" s="112" t="s">
        <v>168</v>
      </c>
    </row>
    <row r="17" spans="1:2" ht="15" customHeight="1" x14ac:dyDescent="0.2">
      <c r="B17" s="112" t="s">
        <v>169</v>
      </c>
    </row>
    <row r="18" spans="1:2" ht="15" customHeight="1" x14ac:dyDescent="0.2">
      <c r="B18" s="112" t="s">
        <v>170</v>
      </c>
    </row>
    <row r="19" spans="1:2" ht="15" customHeight="1" x14ac:dyDescent="0.2">
      <c r="B19" s="112" t="s">
        <v>171</v>
      </c>
    </row>
    <row r="20" spans="1:2" ht="7" customHeight="1" x14ac:dyDescent="0.2">
      <c r="B20" s="113"/>
    </row>
    <row r="21" spans="1:2" ht="19" customHeight="1" x14ac:dyDescent="0.2">
      <c r="A21" s="115"/>
      <c r="B21" s="117" t="s">
        <v>156</v>
      </c>
    </row>
    <row r="22" spans="1:2" ht="15" customHeight="1" x14ac:dyDescent="0.2">
      <c r="B22" s="112" t="s">
        <v>172</v>
      </c>
    </row>
    <row r="23" spans="1:2" ht="15" customHeight="1" x14ac:dyDescent="0.2">
      <c r="B23" s="112" t="s">
        <v>173</v>
      </c>
    </row>
    <row r="24" spans="1:2" ht="7" customHeight="1" x14ac:dyDescent="0.2">
      <c r="B24" s="113"/>
    </row>
    <row r="25" spans="1:2" ht="19" customHeight="1" x14ac:dyDescent="0.2">
      <c r="A25" s="115"/>
      <c r="B25" s="117" t="s">
        <v>174</v>
      </c>
    </row>
    <row r="26" spans="1:2" ht="15" customHeight="1" x14ac:dyDescent="0.2">
      <c r="B26" s="112" t="s">
        <v>175</v>
      </c>
    </row>
    <row r="27" spans="1:2" ht="15" customHeight="1" x14ac:dyDescent="0.2">
      <c r="B27" s="112" t="s">
        <v>157</v>
      </c>
    </row>
    <row r="28" spans="1:2" ht="15" customHeight="1" x14ac:dyDescent="0.2">
      <c r="B28" s="112" t="s">
        <v>176</v>
      </c>
    </row>
    <row r="29" spans="1:2" ht="7" customHeight="1" x14ac:dyDescent="0.2">
      <c r="B29" s="113"/>
    </row>
    <row r="30" spans="1:2" ht="19" customHeight="1" x14ac:dyDescent="0.2">
      <c r="A30" s="115"/>
      <c r="B30" s="117" t="s">
        <v>177</v>
      </c>
    </row>
    <row r="31" spans="1:2" ht="15" customHeight="1" x14ac:dyDescent="0.2">
      <c r="B31" s="112" t="s">
        <v>178</v>
      </c>
    </row>
    <row r="32" spans="1:2" ht="15" customHeight="1" x14ac:dyDescent="0.2">
      <c r="B32" s="112" t="s">
        <v>179</v>
      </c>
    </row>
    <row r="33" spans="1:2" ht="15" customHeight="1" x14ac:dyDescent="0.2">
      <c r="B33" s="114" t="s">
        <v>180</v>
      </c>
    </row>
    <row r="34" spans="1:2" ht="15" customHeight="1" x14ac:dyDescent="0.2">
      <c r="B34" s="114" t="s">
        <v>181</v>
      </c>
    </row>
    <row r="35" spans="1:2" ht="15" customHeight="1" x14ac:dyDescent="0.2">
      <c r="B35" s="114" t="s">
        <v>182</v>
      </c>
    </row>
    <row r="36" spans="1:2" ht="7" customHeight="1" x14ac:dyDescent="0.2"/>
    <row r="37" spans="1:2" ht="19" customHeight="1" x14ac:dyDescent="0.2">
      <c r="A37" s="115"/>
      <c r="B37" s="118" t="s">
        <v>183</v>
      </c>
    </row>
    <row r="38" spans="1:2" ht="15" customHeight="1" x14ac:dyDescent="0.2">
      <c r="B38" s="114" t="s">
        <v>184</v>
      </c>
    </row>
    <row r="39" spans="1:2" ht="15" customHeight="1" x14ac:dyDescent="0.2">
      <c r="B39" s="114" t="s">
        <v>185</v>
      </c>
    </row>
    <row r="40" spans="1:2" ht="7" customHeight="1" x14ac:dyDescent="0.2"/>
    <row r="41" spans="1:2" ht="15" customHeight="1" x14ac:dyDescent="0.2">
      <c r="B41" s="117" t="s">
        <v>189</v>
      </c>
    </row>
    <row r="42" spans="1:2" ht="15" customHeight="1" x14ac:dyDescent="0.2">
      <c r="B42" s="112" t="s">
        <v>190</v>
      </c>
    </row>
    <row r="43" spans="1:2" ht="15" customHeight="1" x14ac:dyDescent="0.2">
      <c r="B43" s="112" t="s">
        <v>191</v>
      </c>
    </row>
    <row r="44" spans="1:2" ht="15" customHeight="1" x14ac:dyDescent="0.2">
      <c r="B44" s="112" t="s">
        <v>192</v>
      </c>
    </row>
    <row r="45" spans="1:2" ht="15" customHeight="1" x14ac:dyDescent="0.2">
      <c r="B45" s="112" t="s">
        <v>193</v>
      </c>
    </row>
    <row r="46" spans="1:2" ht="15" customHeight="1" x14ac:dyDescent="0.2"/>
    <row r="47" spans="1:2" ht="15" customHeight="1" x14ac:dyDescent="0.2"/>
    <row r="48" spans="1:2"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sheetData>
  <phoneticPr fontId="8"/>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S195"/>
  <sheetViews>
    <sheetView tabSelected="1" view="pageBreakPreview" zoomScaleNormal="100" zoomScaleSheetLayoutView="100" workbookViewId="0"/>
  </sheetViews>
  <sheetFormatPr defaultColWidth="9" defaultRowHeight="16" x14ac:dyDescent="0.55000000000000004"/>
  <cols>
    <col min="1" max="1" width="5.25" style="65" customWidth="1"/>
    <col min="2" max="19" width="1.25" style="65" customWidth="1"/>
    <col min="20" max="23" width="1.33203125" style="65" customWidth="1"/>
    <col min="24" max="30" width="1.25" style="65" customWidth="1"/>
    <col min="31" max="31" width="1.58203125" style="65" customWidth="1"/>
    <col min="32" max="59" width="1.25" style="65" customWidth="1"/>
    <col min="60" max="61" width="1.6640625" style="65" customWidth="1"/>
    <col min="62" max="63" width="1.25" style="65" customWidth="1"/>
    <col min="64" max="65" width="1.6640625" style="65" customWidth="1"/>
    <col min="66" max="112" width="1.25" style="65" customWidth="1"/>
    <col min="113" max="16384" width="9" style="65"/>
  </cols>
  <sheetData>
    <row r="1" spans="1:123" ht="21" customHeight="1" thickBot="1" x14ac:dyDescent="0.6">
      <c r="A1" s="35"/>
      <c r="AS1" s="122" t="str">
        <f>IF(設定!$B$25="旧",設定!$B$39&amp;"以前　利用分",IF(設定!$B$25="新",設定!$B$40&amp;"以降　利用分","（タイトル下に利用年月を入力してください）"))</f>
        <v>（タイトル下に利用年月を入力してください）</v>
      </c>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4"/>
    </row>
    <row r="2" spans="1:123" ht="18.75" customHeight="1" x14ac:dyDescent="0.55000000000000004">
      <c r="Y2" s="66" t="s">
        <v>22</v>
      </c>
      <c r="Z2" s="66"/>
      <c r="AA2" s="66"/>
      <c r="AB2" s="66"/>
      <c r="AC2" s="66"/>
      <c r="AD2" s="66"/>
      <c r="AE2" s="66"/>
      <c r="AF2" s="66"/>
      <c r="AG2" s="66"/>
      <c r="AH2" s="66"/>
      <c r="AI2" s="66"/>
      <c r="AJ2" s="66"/>
      <c r="AK2" s="66"/>
      <c r="AL2" s="66"/>
      <c r="AM2" s="35"/>
      <c r="AN2" s="35"/>
      <c r="AO2" s="35"/>
      <c r="AP2" s="35"/>
      <c r="AQ2" s="35"/>
      <c r="AR2" s="35"/>
      <c r="AS2" s="157" t="s">
        <v>28</v>
      </c>
      <c r="AT2" s="157"/>
      <c r="AU2" s="157"/>
      <c r="AV2" s="157"/>
      <c r="AW2" s="157"/>
      <c r="AX2" s="157"/>
      <c r="AY2" s="157"/>
      <c r="AZ2" s="157"/>
      <c r="BA2" s="158"/>
      <c r="BB2" s="158"/>
      <c r="BC2" s="158"/>
      <c r="BD2" s="158"/>
      <c r="BE2" s="158"/>
      <c r="BF2" s="159" t="s">
        <v>6</v>
      </c>
      <c r="BG2" s="159"/>
      <c r="BH2" s="158"/>
      <c r="BI2" s="158"/>
      <c r="BJ2" s="159" t="s">
        <v>7</v>
      </c>
      <c r="BK2" s="159"/>
      <c r="BL2" s="158"/>
      <c r="BM2" s="158"/>
      <c r="BN2" s="159" t="s">
        <v>8</v>
      </c>
      <c r="BO2" s="159"/>
      <c r="BP2" s="67"/>
      <c r="BQ2" s="35"/>
      <c r="BR2" s="35"/>
      <c r="BT2" s="156"/>
      <c r="BU2" s="156"/>
      <c r="BV2" s="156"/>
      <c r="BW2" s="156"/>
      <c r="BX2" s="156"/>
      <c r="BY2" s="156"/>
      <c r="BZ2" s="156"/>
      <c r="CA2" s="156"/>
      <c r="CB2" s="156"/>
      <c r="CC2" s="156"/>
    </row>
    <row r="3" spans="1:123" ht="18.75" customHeight="1" x14ac:dyDescent="0.55000000000000004">
      <c r="B3" s="35" t="s">
        <v>27</v>
      </c>
    </row>
    <row r="4" spans="1:123" ht="18.75" customHeight="1" x14ac:dyDescent="0.55000000000000004">
      <c r="A4" s="200" t="s">
        <v>93</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c r="AJ4" s="200"/>
      <c r="AK4" s="200"/>
      <c r="AL4" s="200"/>
      <c r="AM4" s="200"/>
      <c r="AN4" s="200"/>
      <c r="AO4" s="200"/>
      <c r="AP4" s="200"/>
      <c r="AQ4" s="200"/>
      <c r="AR4" s="200"/>
      <c r="AS4" s="200"/>
      <c r="AT4" s="200"/>
      <c r="AU4" s="200"/>
      <c r="AV4" s="200"/>
      <c r="AW4" s="200"/>
      <c r="AX4" s="200"/>
      <c r="AY4" s="200"/>
      <c r="AZ4" s="200"/>
      <c r="BA4" s="200"/>
      <c r="BB4" s="200"/>
      <c r="BC4" s="200"/>
      <c r="BD4" s="200"/>
      <c r="BE4" s="200"/>
      <c r="BF4" s="200"/>
      <c r="BG4" s="200"/>
      <c r="BH4" s="200"/>
      <c r="BI4" s="200"/>
      <c r="BJ4" s="200"/>
      <c r="BK4" s="200"/>
      <c r="BL4" s="200"/>
      <c r="BM4" s="200"/>
      <c r="BN4" s="200"/>
      <c r="BO4" s="200"/>
      <c r="BP4" s="200"/>
      <c r="BQ4" s="200"/>
      <c r="BR4" s="69"/>
    </row>
    <row r="5" spans="1:123" s="35" customFormat="1" ht="18.75" customHeight="1" x14ac:dyDescent="0.55000000000000004">
      <c r="A5" s="181" t="s">
        <v>102</v>
      </c>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1"/>
      <c r="BR5" s="71"/>
    </row>
    <row r="6" spans="1:123" s="35" customFormat="1" ht="18.75" customHeight="1" x14ac:dyDescent="0.55000000000000004">
      <c r="A6" s="65"/>
      <c r="B6" s="65"/>
      <c r="C6" s="65"/>
      <c r="D6" s="249" t="s">
        <v>187</v>
      </c>
      <c r="E6" s="249"/>
      <c r="F6" s="249"/>
      <c r="G6" s="249"/>
      <c r="H6" s="249"/>
      <c r="I6" s="249"/>
      <c r="J6" s="249"/>
      <c r="K6" s="249"/>
      <c r="L6" s="249"/>
      <c r="M6" s="249"/>
      <c r="N6" s="249"/>
      <c r="O6" s="250"/>
      <c r="P6" s="251"/>
      <c r="Q6" s="251"/>
      <c r="R6" s="251"/>
      <c r="S6" s="252"/>
      <c r="T6" s="253" t="s">
        <v>29</v>
      </c>
      <c r="U6" s="253"/>
      <c r="V6" s="253"/>
      <c r="W6" s="253"/>
      <c r="X6" s="250"/>
      <c r="Y6" s="251"/>
      <c r="Z6" s="251"/>
      <c r="AA6" s="252"/>
      <c r="AB6" s="254" t="s">
        <v>30</v>
      </c>
      <c r="AC6" s="253"/>
      <c r="AD6" s="253"/>
      <c r="AE6" s="253" t="s">
        <v>31</v>
      </c>
      <c r="AF6" s="253"/>
      <c r="AG6" s="253"/>
      <c r="AH6" s="253" t="s">
        <v>186</v>
      </c>
      <c r="AI6" s="253"/>
      <c r="AJ6" s="253"/>
      <c r="AK6" s="253"/>
      <c r="AL6" s="261"/>
      <c r="AM6" s="262"/>
      <c r="AN6" s="262"/>
      <c r="AO6" s="262"/>
      <c r="AP6" s="263"/>
      <c r="AQ6" s="253" t="s">
        <v>6</v>
      </c>
      <c r="AR6" s="253"/>
      <c r="AS6" s="253"/>
      <c r="AT6" s="250"/>
      <c r="AU6" s="251"/>
      <c r="AV6" s="251"/>
      <c r="AW6" s="252"/>
      <c r="AX6" s="247" t="s">
        <v>32</v>
      </c>
      <c r="AY6" s="248"/>
      <c r="AZ6" s="248"/>
      <c r="BA6" s="248"/>
      <c r="BB6" s="248"/>
      <c r="BC6" s="248"/>
      <c r="BD6" s="248"/>
      <c r="BE6" s="248"/>
      <c r="BF6" s="248"/>
      <c r="BG6" s="248"/>
      <c r="BH6" s="248"/>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row>
    <row r="7" spans="1:123" ht="16.5" customHeight="1" x14ac:dyDescent="0.3">
      <c r="B7" s="73"/>
      <c r="C7" s="244" t="s">
        <v>65</v>
      </c>
      <c r="D7" s="244"/>
      <c r="E7" s="244"/>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244"/>
      <c r="AG7" s="244"/>
      <c r="AH7" s="244"/>
      <c r="AI7" s="244"/>
      <c r="AJ7" s="244"/>
      <c r="AK7" s="244"/>
      <c r="AL7" s="244"/>
      <c r="AM7" s="244"/>
      <c r="AN7" s="244"/>
      <c r="AO7" s="244"/>
      <c r="AP7" s="244"/>
      <c r="AQ7" s="244"/>
      <c r="AR7" s="244"/>
      <c r="AS7" s="244"/>
      <c r="AT7" s="244"/>
      <c r="AU7" s="244"/>
      <c r="AV7" s="244"/>
      <c r="AW7" s="244"/>
      <c r="AX7" s="244"/>
      <c r="AY7" s="244"/>
      <c r="AZ7" s="244"/>
      <c r="BA7" s="244"/>
      <c r="BB7" s="244"/>
      <c r="BC7" s="244"/>
      <c r="BD7" s="244"/>
      <c r="BE7" s="244"/>
      <c r="BF7" s="244"/>
      <c r="BG7" s="244"/>
      <c r="BH7" s="244"/>
      <c r="BI7" s="244"/>
      <c r="BJ7" s="244"/>
      <c r="BK7" s="244"/>
      <c r="BL7" s="244"/>
      <c r="BM7" s="244"/>
      <c r="BN7" s="244"/>
      <c r="BO7" s="244"/>
      <c r="BP7" s="244"/>
      <c r="BQ7" s="73"/>
    </row>
    <row r="8" spans="1:123" ht="16.5" customHeight="1" x14ac:dyDescent="0.3">
      <c r="B8" s="73"/>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244"/>
      <c r="AJ8" s="244"/>
      <c r="AK8" s="244"/>
      <c r="AL8" s="244"/>
      <c r="AM8" s="244"/>
      <c r="AN8" s="244"/>
      <c r="AO8" s="244"/>
      <c r="AP8" s="244"/>
      <c r="AQ8" s="244"/>
      <c r="AR8" s="244"/>
      <c r="AS8" s="244"/>
      <c r="AT8" s="244"/>
      <c r="AU8" s="244"/>
      <c r="AV8" s="244"/>
      <c r="AW8" s="244"/>
      <c r="AX8" s="244"/>
      <c r="AY8" s="244"/>
      <c r="AZ8" s="244"/>
      <c r="BA8" s="244"/>
      <c r="BB8" s="244"/>
      <c r="BC8" s="244"/>
      <c r="BD8" s="244"/>
      <c r="BE8" s="244"/>
      <c r="BF8" s="244"/>
      <c r="BG8" s="244"/>
      <c r="BH8" s="244"/>
      <c r="BI8" s="244"/>
      <c r="BJ8" s="244"/>
      <c r="BK8" s="244"/>
      <c r="BL8" s="244"/>
      <c r="BM8" s="244"/>
      <c r="BN8" s="244"/>
      <c r="BO8" s="244"/>
      <c r="BP8" s="244"/>
      <c r="BQ8" s="73"/>
    </row>
    <row r="9" spans="1:123" ht="15" customHeight="1" x14ac:dyDescent="0.55000000000000004">
      <c r="A9" s="74"/>
      <c r="B9" s="74"/>
      <c r="C9" s="35"/>
      <c r="D9" s="245" t="s">
        <v>21</v>
      </c>
      <c r="E9" s="245"/>
      <c r="F9" s="245"/>
      <c r="G9" s="243" t="s">
        <v>57</v>
      </c>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35"/>
    </row>
    <row r="10" spans="1:123" ht="18.75" customHeight="1" x14ac:dyDescent="0.55000000000000004">
      <c r="A10" s="74"/>
      <c r="B10" s="74"/>
      <c r="C10" s="35"/>
      <c r="D10" s="245" t="s">
        <v>23</v>
      </c>
      <c r="E10" s="245"/>
      <c r="F10" s="245"/>
      <c r="G10" s="75" t="s">
        <v>33</v>
      </c>
      <c r="H10" s="7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row>
    <row r="11" spans="1:123" ht="18.75" customHeight="1" x14ac:dyDescent="0.55000000000000004">
      <c r="A11" s="74"/>
      <c r="B11" s="74"/>
      <c r="C11" s="35"/>
      <c r="D11" s="245" t="s">
        <v>24</v>
      </c>
      <c r="E11" s="245"/>
      <c r="F11" s="245"/>
      <c r="G11" s="75" t="s">
        <v>34</v>
      </c>
      <c r="H11" s="7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row>
    <row r="12" spans="1:123" ht="18.75" customHeight="1" x14ac:dyDescent="0.55000000000000004">
      <c r="A12" s="74"/>
      <c r="B12" s="74"/>
      <c r="C12" s="35"/>
      <c r="D12" s="245" t="s">
        <v>25</v>
      </c>
      <c r="E12" s="245"/>
      <c r="F12" s="245"/>
      <c r="G12" s="75" t="s">
        <v>35</v>
      </c>
      <c r="H12" s="7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row>
    <row r="13" spans="1:123" ht="19.5" customHeight="1" x14ac:dyDescent="0.55000000000000004">
      <c r="A13" s="74"/>
      <c r="B13" s="255" t="str">
        <f>設定!$B$35</f>
        <v>▼ はじめに、タイトル下の【令和　年　月　～　令和　年　月分請求用】に請求する利用月の範囲を入力してください。</v>
      </c>
      <c r="C13" s="256"/>
      <c r="D13" s="256"/>
      <c r="E13" s="256"/>
      <c r="F13" s="256"/>
      <c r="G13" s="256"/>
      <c r="H13" s="256"/>
      <c r="I13" s="256"/>
      <c r="J13" s="256"/>
      <c r="K13" s="256"/>
      <c r="L13" s="256"/>
      <c r="M13" s="256"/>
      <c r="N13" s="256"/>
      <c r="O13" s="256"/>
      <c r="P13" s="256"/>
      <c r="Q13" s="256"/>
      <c r="R13" s="256"/>
      <c r="S13" s="256"/>
      <c r="T13" s="256"/>
      <c r="U13" s="256"/>
      <c r="V13" s="256"/>
      <c r="W13" s="256"/>
      <c r="X13" s="256"/>
      <c r="Y13" s="256"/>
      <c r="Z13" s="256"/>
      <c r="AA13" s="256"/>
      <c r="AB13" s="256"/>
      <c r="AC13" s="256"/>
      <c r="AD13" s="256"/>
      <c r="AE13" s="256"/>
      <c r="AF13" s="256"/>
      <c r="AG13" s="256"/>
      <c r="AH13" s="256"/>
      <c r="AI13" s="256"/>
      <c r="AJ13" s="256"/>
      <c r="AK13" s="256"/>
      <c r="AL13" s="256"/>
      <c r="AM13" s="256"/>
      <c r="AN13" s="256"/>
      <c r="AO13" s="256"/>
      <c r="AP13" s="256"/>
      <c r="AQ13" s="256"/>
      <c r="AR13" s="256"/>
      <c r="AS13" s="256"/>
      <c r="AT13" s="256"/>
      <c r="AU13" s="256"/>
      <c r="AV13" s="256"/>
      <c r="AW13" s="256"/>
      <c r="AX13" s="256"/>
      <c r="AY13" s="256"/>
      <c r="AZ13" s="256"/>
      <c r="BA13" s="256"/>
      <c r="BB13" s="256"/>
      <c r="BC13" s="256"/>
      <c r="BD13" s="256"/>
      <c r="BE13" s="256"/>
      <c r="BF13" s="256"/>
      <c r="BG13" s="256"/>
      <c r="BH13" s="256"/>
      <c r="BI13" s="256"/>
      <c r="BJ13" s="256"/>
      <c r="BK13" s="256"/>
      <c r="BL13" s="256"/>
      <c r="BM13" s="256"/>
      <c r="BN13" s="256"/>
      <c r="BO13" s="256"/>
      <c r="BP13" s="256"/>
      <c r="BQ13" s="257"/>
      <c r="BR13" s="35"/>
    </row>
    <row r="14" spans="1:123" ht="18.75" customHeight="1" thickBot="1" x14ac:dyDescent="0.35">
      <c r="B14" s="246" t="s">
        <v>48</v>
      </c>
      <c r="C14" s="246"/>
      <c r="D14" s="246"/>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c r="BM14" s="246"/>
      <c r="BN14" s="246"/>
      <c r="BO14" s="246"/>
      <c r="BP14" s="246"/>
      <c r="BQ14" s="246"/>
    </row>
    <row r="15" spans="1:123" s="35" customFormat="1" ht="18.75" customHeight="1" x14ac:dyDescent="0.55000000000000004">
      <c r="B15" s="237" t="s">
        <v>26</v>
      </c>
      <c r="C15" s="238"/>
      <c r="D15" s="238"/>
      <c r="E15" s="238"/>
      <c r="F15" s="238"/>
      <c r="G15" s="239"/>
      <c r="H15" s="258"/>
      <c r="I15" s="259"/>
      <c r="J15" s="259"/>
      <c r="K15" s="259"/>
      <c r="L15" s="259"/>
      <c r="M15" s="259"/>
      <c r="N15" s="259"/>
      <c r="O15" s="259"/>
      <c r="P15" s="259"/>
      <c r="Q15" s="259"/>
      <c r="R15" s="259"/>
      <c r="S15" s="259"/>
      <c r="T15" s="259"/>
      <c r="U15" s="259"/>
      <c r="V15" s="259"/>
      <c r="W15" s="259"/>
      <c r="X15" s="259"/>
      <c r="Y15" s="259"/>
      <c r="Z15" s="259"/>
      <c r="AA15" s="259"/>
      <c r="AB15" s="260"/>
      <c r="AC15" s="240" t="s">
        <v>9</v>
      </c>
      <c r="AD15" s="241"/>
      <c r="AE15" s="241"/>
      <c r="AF15" s="241"/>
      <c r="AG15" s="242"/>
      <c r="AH15" s="216"/>
      <c r="AI15" s="217"/>
      <c r="AJ15" s="217"/>
      <c r="AK15" s="217"/>
      <c r="AL15" s="217"/>
      <c r="AM15" s="218"/>
      <c r="AN15" s="230" t="s">
        <v>41</v>
      </c>
      <c r="AO15" s="231"/>
      <c r="AP15" s="231"/>
      <c r="AQ15" s="231"/>
      <c r="AR15" s="231"/>
      <c r="AS15" s="231"/>
      <c r="AT15" s="232"/>
      <c r="AU15" s="168"/>
      <c r="AV15" s="169"/>
      <c r="AW15" s="169"/>
      <c r="AX15" s="169"/>
      <c r="AY15" s="169"/>
      <c r="AZ15" s="169"/>
      <c r="BA15" s="169"/>
      <c r="BB15" s="167" t="s">
        <v>42</v>
      </c>
      <c r="BC15" s="167"/>
      <c r="BD15" s="167"/>
      <c r="BE15" s="167"/>
      <c r="BF15" s="167"/>
      <c r="BG15" s="167"/>
      <c r="BH15" s="167" t="s">
        <v>43</v>
      </c>
      <c r="BI15" s="167"/>
      <c r="BJ15" s="167"/>
      <c r="BK15" s="167"/>
      <c r="BL15" s="167"/>
      <c r="BM15" s="167"/>
      <c r="BN15" s="167" t="s">
        <v>44</v>
      </c>
      <c r="BO15" s="167"/>
      <c r="BP15" s="234"/>
      <c r="BQ15" s="235"/>
    </row>
    <row r="16" spans="1:123" s="35" customFormat="1" ht="18.75" customHeight="1" x14ac:dyDescent="0.55000000000000004">
      <c r="B16" s="224" t="s">
        <v>1</v>
      </c>
      <c r="C16" s="225"/>
      <c r="D16" s="225"/>
      <c r="E16" s="225"/>
      <c r="F16" s="225"/>
      <c r="G16" s="226"/>
      <c r="H16" s="264"/>
      <c r="I16" s="265"/>
      <c r="J16" s="265"/>
      <c r="K16" s="265"/>
      <c r="L16" s="265"/>
      <c r="M16" s="265"/>
      <c r="N16" s="265"/>
      <c r="O16" s="265"/>
      <c r="P16" s="265"/>
      <c r="Q16" s="265"/>
      <c r="R16" s="265"/>
      <c r="S16" s="265"/>
      <c r="T16" s="265"/>
      <c r="U16" s="265"/>
      <c r="V16" s="265"/>
      <c r="W16" s="265"/>
      <c r="X16" s="265"/>
      <c r="Y16" s="265"/>
      <c r="Z16" s="265"/>
      <c r="AA16" s="265"/>
      <c r="AB16" s="266"/>
      <c r="AC16" s="204"/>
      <c r="AD16" s="205"/>
      <c r="AE16" s="205"/>
      <c r="AF16" s="205"/>
      <c r="AG16" s="206"/>
      <c r="AH16" s="219"/>
      <c r="AI16" s="189"/>
      <c r="AJ16" s="189"/>
      <c r="AK16" s="189"/>
      <c r="AL16" s="189"/>
      <c r="AM16" s="220"/>
      <c r="AN16" s="201" t="s">
        <v>0</v>
      </c>
      <c r="AO16" s="202"/>
      <c r="AP16" s="203"/>
      <c r="AQ16" s="210" t="s">
        <v>46</v>
      </c>
      <c r="AR16" s="211"/>
      <c r="AS16" s="211"/>
      <c r="AT16" s="211"/>
      <c r="AU16" s="211"/>
      <c r="AV16" s="211" t="s">
        <v>47</v>
      </c>
      <c r="AW16" s="211"/>
      <c r="AX16" s="212"/>
      <c r="AY16" s="212"/>
      <c r="AZ16" s="212"/>
      <c r="BA16" s="212"/>
      <c r="BB16" s="212"/>
      <c r="BC16" s="212"/>
      <c r="BD16" s="9"/>
      <c r="BE16" s="9"/>
      <c r="BF16" s="9"/>
      <c r="BG16" s="9"/>
      <c r="BH16" s="9"/>
      <c r="BI16" s="9"/>
      <c r="BJ16" s="9"/>
      <c r="BK16" s="9"/>
      <c r="BL16" s="9"/>
      <c r="BM16" s="9"/>
      <c r="BN16" s="9"/>
      <c r="BO16" s="9"/>
      <c r="BP16" s="9"/>
      <c r="BQ16" s="10"/>
    </row>
    <row r="17" spans="1:86" s="35" customFormat="1" ht="18.75" customHeight="1" x14ac:dyDescent="0.55000000000000004">
      <c r="B17" s="224"/>
      <c r="C17" s="225"/>
      <c r="D17" s="225"/>
      <c r="E17" s="225"/>
      <c r="F17" s="225"/>
      <c r="G17" s="226"/>
      <c r="H17" s="267"/>
      <c r="I17" s="156"/>
      <c r="J17" s="156"/>
      <c r="K17" s="156"/>
      <c r="L17" s="156"/>
      <c r="M17" s="156"/>
      <c r="N17" s="156"/>
      <c r="O17" s="156"/>
      <c r="P17" s="156"/>
      <c r="Q17" s="156"/>
      <c r="R17" s="156"/>
      <c r="S17" s="156"/>
      <c r="T17" s="156"/>
      <c r="U17" s="156"/>
      <c r="V17" s="156"/>
      <c r="W17" s="156"/>
      <c r="X17" s="156"/>
      <c r="Y17" s="156"/>
      <c r="Z17" s="156"/>
      <c r="AA17" s="156"/>
      <c r="AB17" s="268"/>
      <c r="AC17" s="204"/>
      <c r="AD17" s="205"/>
      <c r="AE17" s="205"/>
      <c r="AF17" s="205"/>
      <c r="AG17" s="206"/>
      <c r="AH17" s="219"/>
      <c r="AI17" s="189"/>
      <c r="AJ17" s="189"/>
      <c r="AK17" s="189"/>
      <c r="AL17" s="189"/>
      <c r="AM17" s="220"/>
      <c r="AN17" s="204"/>
      <c r="AO17" s="205"/>
      <c r="AP17" s="206"/>
      <c r="AQ17" s="213"/>
      <c r="AR17" s="214"/>
      <c r="AS17" s="214"/>
      <c r="AT17" s="214"/>
      <c r="AU17" s="214"/>
      <c r="AV17" s="214"/>
      <c r="AW17" s="214"/>
      <c r="AX17" s="214"/>
      <c r="AY17" s="214"/>
      <c r="AZ17" s="214"/>
      <c r="BA17" s="214"/>
      <c r="BB17" s="214"/>
      <c r="BC17" s="214"/>
      <c r="BD17" s="214"/>
      <c r="BE17" s="214"/>
      <c r="BF17" s="214"/>
      <c r="BG17" s="214"/>
      <c r="BH17" s="214"/>
      <c r="BI17" s="214"/>
      <c r="BJ17" s="214"/>
      <c r="BK17" s="214"/>
      <c r="BL17" s="214"/>
      <c r="BM17" s="214"/>
      <c r="BN17" s="214"/>
      <c r="BO17" s="214"/>
      <c r="BP17" s="214"/>
      <c r="BQ17" s="215"/>
    </row>
    <row r="18" spans="1:86" s="35" customFormat="1" ht="18.75" customHeight="1" thickBot="1" x14ac:dyDescent="0.6">
      <c r="B18" s="227"/>
      <c r="C18" s="228"/>
      <c r="D18" s="228"/>
      <c r="E18" s="228"/>
      <c r="F18" s="228"/>
      <c r="G18" s="229"/>
      <c r="H18" s="269"/>
      <c r="I18" s="236"/>
      <c r="J18" s="236"/>
      <c r="K18" s="236"/>
      <c r="L18" s="236"/>
      <c r="M18" s="236"/>
      <c r="N18" s="236"/>
      <c r="O18" s="236"/>
      <c r="P18" s="236"/>
      <c r="Q18" s="236"/>
      <c r="R18" s="236"/>
      <c r="S18" s="236"/>
      <c r="T18" s="236"/>
      <c r="U18" s="236"/>
      <c r="V18" s="236"/>
      <c r="W18" s="236"/>
      <c r="X18" s="236"/>
      <c r="Y18" s="236"/>
      <c r="Z18" s="236"/>
      <c r="AA18" s="236"/>
      <c r="AB18" s="270"/>
      <c r="AC18" s="207"/>
      <c r="AD18" s="208"/>
      <c r="AE18" s="208"/>
      <c r="AF18" s="208"/>
      <c r="AG18" s="209"/>
      <c r="AH18" s="221"/>
      <c r="AI18" s="222"/>
      <c r="AJ18" s="222"/>
      <c r="AK18" s="222"/>
      <c r="AL18" s="222"/>
      <c r="AM18" s="223"/>
      <c r="AN18" s="207"/>
      <c r="AO18" s="208"/>
      <c r="AP18" s="209"/>
      <c r="AQ18" s="271" t="s">
        <v>45</v>
      </c>
      <c r="AR18" s="272"/>
      <c r="AS18" s="272"/>
      <c r="AT18" s="272"/>
      <c r="AU18" s="233"/>
      <c r="AV18" s="233"/>
      <c r="AW18" s="233"/>
      <c r="AX18" s="233"/>
      <c r="AY18" s="233"/>
      <c r="AZ18" s="236" t="s">
        <v>50</v>
      </c>
      <c r="BA18" s="236"/>
      <c r="BB18" s="233"/>
      <c r="BC18" s="233"/>
      <c r="BD18" s="233"/>
      <c r="BE18" s="233"/>
      <c r="BF18" s="233"/>
      <c r="BG18" s="236" t="s">
        <v>50</v>
      </c>
      <c r="BH18" s="236"/>
      <c r="BI18" s="233"/>
      <c r="BJ18" s="233"/>
      <c r="BK18" s="233"/>
      <c r="BL18" s="233"/>
      <c r="BM18" s="233"/>
      <c r="BN18" s="11"/>
      <c r="BO18" s="11"/>
      <c r="BP18" s="11"/>
      <c r="BQ18" s="12"/>
    </row>
    <row r="19" spans="1:86" ht="15" customHeight="1" x14ac:dyDescent="0.55000000000000004">
      <c r="A19" s="74"/>
      <c r="B19" s="74"/>
      <c r="C19" s="35"/>
      <c r="D19" s="25"/>
      <c r="E19" s="25"/>
      <c r="F19" s="2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row>
    <row r="20" spans="1:86" ht="18.75" customHeight="1" thickBot="1" x14ac:dyDescent="0.35">
      <c r="B20" s="179" t="s">
        <v>15</v>
      </c>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c r="BB20" s="179"/>
      <c r="BC20" s="179"/>
      <c r="BD20" s="179"/>
      <c r="BE20" s="179"/>
      <c r="BF20" s="179"/>
      <c r="BG20" s="179"/>
      <c r="BH20" s="179"/>
      <c r="BI20" s="179"/>
      <c r="BJ20" s="179"/>
      <c r="BK20" s="179"/>
      <c r="BL20" s="179"/>
      <c r="BM20" s="179"/>
      <c r="BN20" s="179"/>
      <c r="BO20" s="179"/>
      <c r="BP20" s="179"/>
      <c r="BQ20" s="179"/>
    </row>
    <row r="21" spans="1:86" s="35" customFormat="1" ht="21" customHeight="1" x14ac:dyDescent="0.55000000000000004">
      <c r="B21" s="170" t="s">
        <v>52</v>
      </c>
      <c r="C21" s="171"/>
      <c r="D21" s="171"/>
      <c r="E21" s="171"/>
      <c r="F21" s="171"/>
      <c r="G21" s="178" t="s">
        <v>53</v>
      </c>
      <c r="H21" s="178"/>
      <c r="I21" s="178"/>
      <c r="J21" s="178"/>
      <c r="K21" s="178"/>
      <c r="L21" s="178"/>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8" t="s">
        <v>55</v>
      </c>
      <c r="AK21" s="279"/>
      <c r="AL21" s="279"/>
      <c r="AM21" s="279"/>
      <c r="AN21" s="279"/>
      <c r="AO21" s="279"/>
      <c r="AP21" s="280"/>
      <c r="AQ21" s="318" t="s">
        <v>56</v>
      </c>
      <c r="AR21" s="319"/>
      <c r="AS21" s="319"/>
      <c r="AT21" s="319"/>
      <c r="AU21" s="319"/>
      <c r="AV21" s="319"/>
      <c r="AW21" s="319"/>
      <c r="AX21" s="319"/>
      <c r="AY21" s="319"/>
      <c r="AZ21" s="319"/>
      <c r="BA21" s="319"/>
      <c r="BB21" s="319"/>
      <c r="BC21" s="319"/>
      <c r="BD21" s="319"/>
      <c r="BE21" s="319"/>
      <c r="BF21" s="319"/>
      <c r="BG21" s="319"/>
      <c r="BH21" s="319"/>
      <c r="BI21" s="319"/>
      <c r="BJ21" s="319"/>
      <c r="BK21" s="319"/>
      <c r="BL21" s="319"/>
      <c r="BM21" s="319"/>
      <c r="BN21" s="319"/>
      <c r="BO21" s="319"/>
      <c r="BP21" s="319"/>
      <c r="BQ21" s="320"/>
    </row>
    <row r="22" spans="1:86" s="35" customFormat="1" ht="21" customHeight="1" x14ac:dyDescent="0.55000000000000004">
      <c r="B22" s="172"/>
      <c r="C22" s="173"/>
      <c r="D22" s="173"/>
      <c r="E22" s="173"/>
      <c r="F22" s="173"/>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281"/>
      <c r="AK22" s="282"/>
      <c r="AL22" s="282"/>
      <c r="AM22" s="282"/>
      <c r="AN22" s="282"/>
      <c r="AO22" s="282"/>
      <c r="AP22" s="283"/>
      <c r="AQ22" s="321"/>
      <c r="AR22" s="322"/>
      <c r="AS22" s="322"/>
      <c r="AT22" s="322"/>
      <c r="AU22" s="322"/>
      <c r="AV22" s="322"/>
      <c r="AW22" s="322"/>
      <c r="AX22" s="322"/>
      <c r="AY22" s="322"/>
      <c r="AZ22" s="322"/>
      <c r="BA22" s="322"/>
      <c r="BB22" s="322"/>
      <c r="BC22" s="322"/>
      <c r="BD22" s="322"/>
      <c r="BE22" s="322"/>
      <c r="BF22" s="322"/>
      <c r="BG22" s="322"/>
      <c r="BH22" s="322"/>
      <c r="BI22" s="322"/>
      <c r="BJ22" s="322"/>
      <c r="BK22" s="322"/>
      <c r="BL22" s="322"/>
      <c r="BM22" s="322"/>
      <c r="BN22" s="322"/>
      <c r="BO22" s="322"/>
      <c r="BP22" s="322"/>
      <c r="BQ22" s="323"/>
    </row>
    <row r="23" spans="1:86" s="35" customFormat="1" ht="15.75" customHeight="1" thickBot="1" x14ac:dyDescent="0.6">
      <c r="B23" s="174"/>
      <c r="C23" s="175"/>
      <c r="D23" s="175"/>
      <c r="E23" s="175"/>
      <c r="F23" s="175"/>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311" t="s">
        <v>54</v>
      </c>
      <c r="AK23" s="312"/>
      <c r="AL23" s="312"/>
      <c r="AM23" s="312"/>
      <c r="AN23" s="312"/>
      <c r="AO23" s="312"/>
      <c r="AP23" s="313"/>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5"/>
    </row>
    <row r="24" spans="1:86" s="35" customFormat="1" ht="15.75" customHeight="1" x14ac:dyDescent="0.55000000000000004">
      <c r="B24" s="71"/>
      <c r="C24" s="71"/>
      <c r="D24" s="71"/>
      <c r="E24" s="71"/>
      <c r="F24" s="71"/>
      <c r="G24" s="71"/>
      <c r="H24" s="71"/>
      <c r="I24" s="71"/>
      <c r="J24" s="71"/>
      <c r="K24" s="71"/>
      <c r="L24" s="71"/>
      <c r="M24" s="71"/>
      <c r="N24" s="71"/>
      <c r="O24" s="71"/>
      <c r="P24" s="71"/>
      <c r="Q24" s="71"/>
      <c r="R24" s="71"/>
      <c r="S24" s="71"/>
      <c r="T24" s="70"/>
      <c r="U24" s="70"/>
      <c r="V24" s="70"/>
      <c r="W24" s="70"/>
      <c r="X24" s="70"/>
      <c r="Y24" s="70"/>
      <c r="Z24" s="70"/>
      <c r="AA24" s="70"/>
      <c r="AB24" s="70"/>
      <c r="AC24" s="70"/>
      <c r="AD24" s="70"/>
      <c r="AE24" s="70"/>
      <c r="AF24" s="70"/>
      <c r="AG24" s="70"/>
    </row>
    <row r="25" spans="1:86" s="76" customFormat="1" ht="18.75" customHeight="1" thickBot="1" x14ac:dyDescent="0.4">
      <c r="B25" s="54" t="s">
        <v>107</v>
      </c>
      <c r="C25" s="77"/>
      <c r="D25" s="77"/>
      <c r="E25" s="77"/>
      <c r="F25" s="77"/>
      <c r="G25" s="77"/>
      <c r="H25" s="77"/>
      <c r="I25" s="77"/>
      <c r="J25" s="77"/>
      <c r="K25" s="77"/>
      <c r="L25" s="77"/>
      <c r="M25" s="77"/>
      <c r="N25" s="77"/>
      <c r="O25" s="77"/>
      <c r="P25" s="77"/>
      <c r="Q25" s="77"/>
      <c r="R25" s="77"/>
      <c r="S25" s="77"/>
      <c r="T25" s="77"/>
      <c r="U25" s="77"/>
      <c r="V25" s="77"/>
      <c r="W25" s="77"/>
      <c r="X25" s="66"/>
      <c r="Y25" s="66"/>
      <c r="Z25" s="66"/>
      <c r="AA25" s="66"/>
      <c r="AB25" s="66"/>
      <c r="AC25" s="66"/>
      <c r="AD25" s="66"/>
      <c r="AE25" s="66"/>
      <c r="AF25" s="66"/>
    </row>
    <row r="26" spans="1:86" s="74" customFormat="1" ht="18.75" customHeight="1" x14ac:dyDescent="0.35">
      <c r="B26" s="305" t="s">
        <v>38</v>
      </c>
      <c r="C26" s="306"/>
      <c r="D26" s="306"/>
      <c r="E26" s="306"/>
      <c r="F26" s="307"/>
      <c r="G26" s="306" t="s">
        <v>11</v>
      </c>
      <c r="H26" s="306"/>
      <c r="I26" s="306"/>
      <c r="J26" s="306"/>
      <c r="K26" s="306"/>
      <c r="L26" s="306"/>
      <c r="M26" s="306"/>
      <c r="N26" s="306"/>
      <c r="O26" s="306"/>
      <c r="P26" s="306"/>
      <c r="Q26" s="306"/>
      <c r="R26" s="306"/>
      <c r="S26" s="306"/>
      <c r="T26" s="306"/>
      <c r="U26" s="306"/>
      <c r="V26" s="306"/>
      <c r="W26" s="306"/>
      <c r="X26" s="306"/>
      <c r="Y26" s="306"/>
      <c r="Z26" s="306"/>
      <c r="AA26" s="306"/>
      <c r="AB26" s="306"/>
      <c r="AC26" s="306"/>
      <c r="AD26" s="306"/>
      <c r="AE26" s="306"/>
      <c r="AF26" s="306"/>
      <c r="AG26" s="306"/>
      <c r="AH26" s="306"/>
      <c r="AI26" s="306"/>
      <c r="AJ26" s="306"/>
      <c r="AK26" s="306"/>
      <c r="AL26" s="328"/>
      <c r="AM26" s="308" t="s">
        <v>12</v>
      </c>
      <c r="AN26" s="309"/>
      <c r="AO26" s="309"/>
      <c r="AP26" s="309"/>
      <c r="AQ26" s="309"/>
      <c r="AR26" s="309"/>
      <c r="AS26" s="309"/>
      <c r="AT26" s="309"/>
      <c r="AU26" s="309"/>
      <c r="AV26" s="310"/>
      <c r="AW26" s="78" t="s">
        <v>16</v>
      </c>
      <c r="AX26" s="78"/>
      <c r="AY26" s="78" t="s">
        <v>17</v>
      </c>
      <c r="AZ26" s="78"/>
      <c r="BA26" s="78"/>
      <c r="BB26" s="78"/>
      <c r="BC26" s="316"/>
      <c r="BD26" s="316"/>
      <c r="BE26" s="78" t="s">
        <v>16</v>
      </c>
      <c r="BF26" s="78"/>
      <c r="BG26" s="78" t="s">
        <v>18</v>
      </c>
      <c r="BH26" s="78"/>
      <c r="BI26" s="78"/>
      <c r="BJ26" s="78"/>
      <c r="BK26" s="316"/>
      <c r="BL26" s="316"/>
      <c r="BM26" s="316"/>
      <c r="BN26" s="316"/>
      <c r="BO26" s="316"/>
      <c r="BP26" s="316"/>
      <c r="BQ26" s="317"/>
      <c r="BT26" s="76"/>
      <c r="BU26" s="76"/>
      <c r="BV26" s="76"/>
      <c r="BW26" s="76"/>
      <c r="BX26" s="76"/>
      <c r="BY26" s="76"/>
      <c r="BZ26" s="76"/>
      <c r="CA26" s="76"/>
      <c r="CB26" s="76"/>
      <c r="CC26" s="76"/>
      <c r="CD26" s="76"/>
      <c r="CE26" s="76"/>
      <c r="CF26" s="76"/>
      <c r="CG26" s="76"/>
      <c r="CH26" s="76"/>
    </row>
    <row r="27" spans="1:86" s="83" customFormat="1" ht="18.75" customHeight="1" x14ac:dyDescent="0.35">
      <c r="A27" s="79"/>
      <c r="B27" s="80" t="s">
        <v>36</v>
      </c>
      <c r="C27" s="81"/>
      <c r="D27" s="81"/>
      <c r="E27" s="81"/>
      <c r="F27" s="82"/>
      <c r="G27" s="265"/>
      <c r="H27" s="265"/>
      <c r="I27" s="265"/>
      <c r="J27" s="265"/>
      <c r="K27" s="265"/>
      <c r="L27" s="265"/>
      <c r="M27" s="265"/>
      <c r="N27" s="265"/>
      <c r="O27" s="265"/>
      <c r="P27" s="265"/>
      <c r="Q27" s="265"/>
      <c r="R27" s="196" t="s">
        <v>2</v>
      </c>
      <c r="S27" s="196"/>
      <c r="T27" s="196"/>
      <c r="U27" s="196"/>
      <c r="V27" s="196"/>
      <c r="W27" s="196"/>
      <c r="X27" s="196"/>
      <c r="Y27" s="196"/>
      <c r="Z27" s="196"/>
      <c r="AA27" s="196"/>
      <c r="AB27" s="196"/>
      <c r="AC27" s="188"/>
      <c r="AD27" s="188"/>
      <c r="AE27" s="188"/>
      <c r="AF27" s="188"/>
      <c r="AG27" s="188"/>
      <c r="AH27" s="188"/>
      <c r="AI27" s="181" t="s">
        <v>3</v>
      </c>
      <c r="AJ27" s="181"/>
      <c r="AK27" s="181"/>
      <c r="AL27" s="181"/>
      <c r="AM27" s="182" t="s">
        <v>13</v>
      </c>
      <c r="AN27" s="183"/>
      <c r="AO27" s="183"/>
      <c r="AP27" s="183"/>
      <c r="AQ27" s="183"/>
      <c r="AR27" s="183"/>
      <c r="AS27" s="183"/>
      <c r="AT27" s="183"/>
      <c r="AU27" s="183"/>
      <c r="AV27" s="184"/>
      <c r="AW27" s="141"/>
      <c r="AX27" s="141"/>
      <c r="AY27" s="142"/>
      <c r="AZ27" s="140"/>
      <c r="BA27" s="141"/>
      <c r="BB27" s="142"/>
      <c r="BC27" s="140"/>
      <c r="BD27" s="141"/>
      <c r="BE27" s="142"/>
      <c r="BF27" s="140"/>
      <c r="BG27" s="141"/>
      <c r="BH27" s="142"/>
      <c r="BI27" s="140"/>
      <c r="BJ27" s="141"/>
      <c r="BK27" s="142"/>
      <c r="BL27" s="140"/>
      <c r="BM27" s="141"/>
      <c r="BN27" s="142"/>
      <c r="BO27" s="140"/>
      <c r="BP27" s="141"/>
      <c r="BQ27" s="180"/>
      <c r="BR27" s="76"/>
      <c r="BS27" s="76"/>
      <c r="BT27" s="65"/>
      <c r="BU27" s="65"/>
      <c r="BV27" s="65"/>
      <c r="BW27" s="65"/>
      <c r="BX27" s="65"/>
      <c r="BY27" s="65"/>
      <c r="BZ27" s="65"/>
      <c r="CA27" s="65"/>
      <c r="CB27" s="65"/>
      <c r="CC27" s="65"/>
      <c r="CD27" s="65"/>
      <c r="CE27" s="65"/>
      <c r="CF27" s="65"/>
      <c r="CG27" s="65"/>
      <c r="CH27" s="65"/>
    </row>
    <row r="28" spans="1:86" s="83" customFormat="1" ht="18.75" customHeight="1" x14ac:dyDescent="0.35">
      <c r="A28" s="79"/>
      <c r="B28" s="84" t="s">
        <v>37</v>
      </c>
      <c r="C28" s="35"/>
      <c r="D28" s="35"/>
      <c r="E28" s="35"/>
      <c r="F28" s="85"/>
      <c r="G28" s="156"/>
      <c r="H28" s="156"/>
      <c r="I28" s="156"/>
      <c r="J28" s="156"/>
      <c r="K28" s="156"/>
      <c r="L28" s="156"/>
      <c r="M28" s="156"/>
      <c r="N28" s="156"/>
      <c r="O28" s="156"/>
      <c r="P28" s="156"/>
      <c r="Q28" s="156"/>
      <c r="R28" s="181" t="s">
        <v>4</v>
      </c>
      <c r="S28" s="181"/>
      <c r="T28" s="181"/>
      <c r="U28" s="181"/>
      <c r="V28" s="181"/>
      <c r="W28" s="181"/>
      <c r="X28" s="181"/>
      <c r="Y28" s="181"/>
      <c r="Z28" s="181"/>
      <c r="AA28" s="181"/>
      <c r="AB28" s="181"/>
      <c r="AC28" s="189"/>
      <c r="AD28" s="189"/>
      <c r="AE28" s="189"/>
      <c r="AF28" s="189"/>
      <c r="AG28" s="189"/>
      <c r="AH28" s="189"/>
      <c r="AI28" s="181" t="s">
        <v>5</v>
      </c>
      <c r="AJ28" s="181"/>
      <c r="AK28" s="181"/>
      <c r="AL28" s="181"/>
      <c r="AM28" s="185" t="s">
        <v>14</v>
      </c>
      <c r="AN28" s="186"/>
      <c r="AO28" s="186"/>
      <c r="AP28" s="186"/>
      <c r="AQ28" s="186"/>
      <c r="AR28" s="186"/>
      <c r="AS28" s="186"/>
      <c r="AT28" s="186"/>
      <c r="AU28" s="186"/>
      <c r="AV28" s="187"/>
      <c r="AW28" s="196"/>
      <c r="AX28" s="196"/>
      <c r="AY28" s="196"/>
      <c r="AZ28" s="196"/>
      <c r="BA28" s="196"/>
      <c r="BB28" s="196"/>
      <c r="BC28" s="196"/>
      <c r="BD28" s="196"/>
      <c r="BE28" s="196"/>
      <c r="BF28" s="196"/>
      <c r="BG28" s="196"/>
      <c r="BH28" s="196"/>
      <c r="BI28" s="196"/>
      <c r="BJ28" s="196"/>
      <c r="BK28" s="196"/>
      <c r="BL28" s="196"/>
      <c r="BM28" s="196"/>
      <c r="BN28" s="196"/>
      <c r="BO28" s="196"/>
      <c r="BP28" s="196"/>
      <c r="BQ28" s="197"/>
      <c r="BR28" s="76"/>
      <c r="BS28" s="76"/>
      <c r="BT28" s="65"/>
      <c r="BU28" s="65"/>
      <c r="BV28" s="65"/>
      <c r="BW28" s="65"/>
      <c r="BX28" s="65"/>
      <c r="BY28" s="65"/>
      <c r="BZ28" s="65"/>
      <c r="CA28" s="65"/>
      <c r="CB28" s="65"/>
      <c r="CC28" s="65"/>
      <c r="CD28" s="65"/>
      <c r="CE28" s="65"/>
      <c r="CF28" s="65"/>
      <c r="CG28" s="65"/>
      <c r="CH28" s="65"/>
    </row>
    <row r="29" spans="1:86" s="86" customFormat="1" ht="18.75" customHeight="1" thickBot="1" x14ac:dyDescent="0.35">
      <c r="B29" s="192" t="s">
        <v>39</v>
      </c>
      <c r="C29" s="190"/>
      <c r="D29" s="190"/>
      <c r="E29" s="190"/>
      <c r="F29" s="193"/>
      <c r="G29" s="190" t="s">
        <v>40</v>
      </c>
      <c r="H29" s="190"/>
      <c r="I29" s="190"/>
      <c r="J29" s="190"/>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c r="BM29" s="190"/>
      <c r="BN29" s="190"/>
      <c r="BO29" s="190"/>
      <c r="BP29" s="190"/>
      <c r="BQ29" s="191"/>
      <c r="BT29" s="74"/>
      <c r="BU29" s="74"/>
      <c r="BV29" s="74"/>
      <c r="BW29" s="74"/>
      <c r="BX29" s="74"/>
      <c r="BY29" s="74"/>
      <c r="BZ29" s="74"/>
      <c r="CA29" s="74"/>
      <c r="CB29" s="74"/>
      <c r="CC29" s="74"/>
      <c r="CD29" s="74"/>
      <c r="CE29" s="74"/>
      <c r="CF29" s="74"/>
      <c r="CG29" s="74"/>
      <c r="CH29" s="74"/>
    </row>
    <row r="30" spans="1:86" s="86" customFormat="1" ht="15" customHeight="1" x14ac:dyDescent="0.3">
      <c r="B30" s="144" t="s">
        <v>20</v>
      </c>
      <c r="C30" s="144"/>
      <c r="D30" s="144"/>
      <c r="E30" s="143" t="s">
        <v>51</v>
      </c>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c r="AL30" s="143"/>
      <c r="AM30" s="143"/>
      <c r="AN30" s="143"/>
      <c r="AO30" s="143"/>
      <c r="AP30" s="143"/>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c r="BP30" s="143"/>
      <c r="BQ30" s="143"/>
      <c r="BT30" s="74"/>
      <c r="BU30" s="74"/>
      <c r="BV30" s="74"/>
      <c r="BW30" s="74"/>
      <c r="BX30" s="74"/>
      <c r="BY30" s="74"/>
      <c r="BZ30" s="74"/>
      <c r="CA30" s="74"/>
      <c r="CB30" s="74"/>
      <c r="CC30" s="74"/>
      <c r="CD30" s="74"/>
      <c r="CE30" s="74"/>
      <c r="CF30" s="74"/>
      <c r="CG30" s="74"/>
      <c r="CH30" s="74"/>
    </row>
    <row r="31" spans="1:86" s="86" customFormat="1" ht="15" customHeight="1" x14ac:dyDescent="0.3">
      <c r="B31" s="87"/>
      <c r="C31" s="87"/>
      <c r="D31" s="87"/>
      <c r="E31" s="88" t="s">
        <v>49</v>
      </c>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T31" s="74"/>
      <c r="BU31" s="74"/>
      <c r="BV31" s="74"/>
      <c r="BW31" s="74"/>
      <c r="BX31" s="74"/>
      <c r="BY31" s="74"/>
      <c r="BZ31" s="74"/>
      <c r="CA31" s="74"/>
      <c r="CB31" s="74"/>
      <c r="CC31" s="74"/>
      <c r="CD31" s="74"/>
      <c r="CE31" s="74"/>
      <c r="CF31" s="74"/>
      <c r="CG31" s="74"/>
      <c r="CH31" s="74"/>
    </row>
    <row r="32" spans="1:86" s="86" customFormat="1" ht="15" customHeight="1" x14ac:dyDescent="0.3">
      <c r="B32" s="87"/>
      <c r="C32" s="87"/>
      <c r="D32" s="87"/>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139" t="s">
        <v>10</v>
      </c>
      <c r="AX32" s="139"/>
      <c r="AY32" s="139"/>
      <c r="AZ32" s="139"/>
      <c r="BA32" s="139"/>
      <c r="BB32" s="139"/>
      <c r="BC32" s="139"/>
      <c r="BD32" s="139"/>
      <c r="BE32" s="139"/>
      <c r="BF32" s="139"/>
      <c r="BG32" s="139"/>
      <c r="BH32" s="139"/>
      <c r="BI32" s="139"/>
      <c r="BJ32" s="139"/>
      <c r="BK32" s="139"/>
      <c r="BL32" s="139"/>
      <c r="BM32" s="139"/>
      <c r="BN32" s="139"/>
      <c r="BO32" s="139"/>
      <c r="BP32" s="139"/>
      <c r="BQ32" s="139"/>
      <c r="BT32" s="74"/>
      <c r="BU32" s="74"/>
      <c r="BV32" s="74"/>
      <c r="BW32" s="74"/>
      <c r="BX32" s="74"/>
      <c r="BY32" s="74"/>
      <c r="BZ32" s="74"/>
      <c r="CA32" s="74"/>
      <c r="CB32" s="74"/>
      <c r="CC32" s="74"/>
      <c r="CD32" s="74"/>
      <c r="CE32" s="74"/>
      <c r="CF32" s="74"/>
      <c r="CG32" s="74"/>
      <c r="CH32" s="74"/>
    </row>
    <row r="33" spans="2:123" s="86" customFormat="1" ht="15" customHeight="1" x14ac:dyDescent="0.3">
      <c r="B33" s="87"/>
      <c r="C33" s="87"/>
      <c r="D33" s="87"/>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CF33" s="74"/>
      <c r="CG33" s="74"/>
      <c r="CH33" s="74"/>
      <c r="CI33" s="74"/>
      <c r="CJ33" s="74"/>
      <c r="CK33" s="74"/>
      <c r="CL33" s="74"/>
      <c r="CM33" s="74"/>
      <c r="CN33" s="74"/>
      <c r="CO33" s="74"/>
      <c r="CP33" s="74"/>
      <c r="CQ33" s="74"/>
      <c r="CR33" s="74"/>
      <c r="CS33" s="74"/>
      <c r="CT33" s="74"/>
      <c r="CU33" s="74"/>
    </row>
    <row r="34" spans="2:123" s="86" customFormat="1" ht="15" customHeight="1" x14ac:dyDescent="0.3">
      <c r="B34" s="87"/>
      <c r="C34" s="87"/>
      <c r="D34" s="87"/>
      <c r="E34" s="88"/>
      <c r="F34" s="88"/>
      <c r="G34" s="88"/>
      <c r="H34" s="88"/>
      <c r="I34" s="88"/>
      <c r="J34" s="88"/>
      <c r="K34" s="88"/>
      <c r="L34" s="88"/>
      <c r="M34" s="88"/>
      <c r="N34" s="88"/>
      <c r="O34" s="88"/>
      <c r="P34" s="88"/>
      <c r="Q34" s="88"/>
      <c r="R34" s="88"/>
      <c r="S34" s="88"/>
      <c r="T34" s="88"/>
      <c r="U34" s="88"/>
      <c r="V34" s="88"/>
      <c r="W34" s="88"/>
      <c r="X34" s="88"/>
      <c r="Y34" s="88"/>
      <c r="Z34" s="88"/>
      <c r="AA34" s="88"/>
      <c r="AB34" s="327" t="s">
        <v>96</v>
      </c>
      <c r="AC34" s="327"/>
      <c r="AD34" s="327"/>
      <c r="AE34" s="327"/>
      <c r="AF34" s="327"/>
      <c r="AG34" s="327"/>
      <c r="AH34" s="327"/>
      <c r="AI34" s="327"/>
      <c r="AJ34" s="327"/>
      <c r="AK34" s="327"/>
      <c r="AL34" s="327"/>
      <c r="AM34" s="327"/>
      <c r="AN34" s="327"/>
      <c r="AO34" s="327"/>
      <c r="AP34" s="327"/>
      <c r="AQ34" s="327"/>
      <c r="AR34" s="327"/>
      <c r="AS34" s="327"/>
      <c r="AT34" s="327"/>
      <c r="AU34" s="327"/>
      <c r="AV34" s="327"/>
      <c r="AW34" s="327"/>
      <c r="AX34" s="327"/>
      <c r="AY34" s="327"/>
      <c r="AZ34" s="327"/>
      <c r="BA34" s="327"/>
      <c r="BB34" s="327"/>
      <c r="BC34" s="327"/>
      <c r="BD34" s="327"/>
      <c r="BE34" s="327"/>
      <c r="BF34" s="327"/>
      <c r="BG34" s="327"/>
      <c r="BH34" s="327"/>
      <c r="BI34" s="327"/>
      <c r="BJ34" s="327"/>
      <c r="BK34" s="327"/>
      <c r="BL34" s="327"/>
      <c r="BM34" s="327"/>
      <c r="BN34" s="327"/>
      <c r="BO34" s="327"/>
      <c r="BP34" s="88"/>
      <c r="BQ34" s="88"/>
      <c r="CF34" s="74"/>
      <c r="CG34" s="74"/>
      <c r="CH34" s="74"/>
      <c r="CI34" s="74"/>
      <c r="CJ34" s="74"/>
      <c r="CK34" s="74"/>
      <c r="CL34" s="74"/>
      <c r="CM34" s="74"/>
      <c r="CN34" s="74"/>
      <c r="CO34" s="74"/>
      <c r="CP34" s="74"/>
      <c r="CQ34" s="74"/>
      <c r="CR34" s="74"/>
      <c r="CS34" s="74"/>
      <c r="CT34" s="74"/>
      <c r="CU34" s="74"/>
    </row>
    <row r="35" spans="2:123" s="86" customFormat="1" ht="21" customHeight="1" x14ac:dyDescent="0.3">
      <c r="B35" s="87"/>
      <c r="C35" s="87"/>
      <c r="D35" s="87"/>
      <c r="E35" s="88"/>
      <c r="F35" s="88"/>
      <c r="G35" s="88"/>
      <c r="H35" s="88"/>
      <c r="I35" s="88"/>
      <c r="J35" s="88"/>
      <c r="K35" s="88"/>
      <c r="L35" s="88"/>
      <c r="M35" s="88"/>
      <c r="N35" s="88"/>
      <c r="O35" s="88"/>
      <c r="P35" s="88"/>
      <c r="Q35" s="88"/>
      <c r="R35" s="88"/>
      <c r="S35" s="88"/>
      <c r="T35" s="88"/>
      <c r="U35" s="88"/>
      <c r="V35" s="88"/>
      <c r="W35" s="88"/>
      <c r="X35" s="88"/>
      <c r="Y35" s="88"/>
      <c r="Z35" s="88"/>
      <c r="AA35" s="88"/>
      <c r="AB35" s="325" t="s">
        <v>103</v>
      </c>
      <c r="AC35" s="325"/>
      <c r="AD35" s="325"/>
      <c r="AE35" s="325"/>
      <c r="AF35" s="325"/>
      <c r="AG35" s="325"/>
      <c r="AH35" s="325"/>
      <c r="AI35" s="325"/>
      <c r="AJ35" s="325" t="s">
        <v>97</v>
      </c>
      <c r="AK35" s="325"/>
      <c r="AL35" s="325"/>
      <c r="AM35" s="325"/>
      <c r="AN35" s="325"/>
      <c r="AO35" s="325"/>
      <c r="AP35" s="325"/>
      <c r="AQ35" s="325"/>
      <c r="AR35" s="325" t="s">
        <v>98</v>
      </c>
      <c r="AS35" s="325"/>
      <c r="AT35" s="325"/>
      <c r="AU35" s="325"/>
      <c r="AV35" s="325"/>
      <c r="AW35" s="325"/>
      <c r="AX35" s="325"/>
      <c r="AY35" s="325"/>
      <c r="AZ35" s="325" t="s">
        <v>99</v>
      </c>
      <c r="BA35" s="325"/>
      <c r="BB35" s="325"/>
      <c r="BC35" s="325"/>
      <c r="BD35" s="325"/>
      <c r="BE35" s="325"/>
      <c r="BF35" s="325"/>
      <c r="BG35" s="325"/>
      <c r="BH35" s="325" t="s">
        <v>100</v>
      </c>
      <c r="BI35" s="325"/>
      <c r="BJ35" s="325"/>
      <c r="BK35" s="325"/>
      <c r="BL35" s="325"/>
      <c r="BM35" s="325"/>
      <c r="BN35" s="325"/>
      <c r="BO35" s="325"/>
      <c r="BP35" s="88"/>
      <c r="BQ35" s="88"/>
      <c r="CF35" s="74"/>
      <c r="CG35" s="74"/>
      <c r="CH35" s="74"/>
      <c r="CI35" s="74"/>
      <c r="CJ35" s="74"/>
      <c r="CK35" s="74"/>
      <c r="CL35" s="74"/>
      <c r="CM35" s="74"/>
      <c r="CN35" s="74"/>
      <c r="CO35" s="74"/>
      <c r="CP35" s="74"/>
      <c r="CQ35" s="74"/>
      <c r="CR35" s="74"/>
      <c r="CS35" s="74"/>
      <c r="CT35" s="74"/>
      <c r="CU35" s="74"/>
    </row>
    <row r="36" spans="2:123" s="86" customFormat="1" ht="21" customHeight="1" x14ac:dyDescent="0.3">
      <c r="B36" s="87"/>
      <c r="C36" s="87"/>
      <c r="D36" s="87"/>
      <c r="E36" s="88"/>
      <c r="F36" s="88"/>
      <c r="G36" s="88"/>
      <c r="H36" s="88"/>
      <c r="I36" s="88"/>
      <c r="J36" s="88"/>
      <c r="K36" s="88"/>
      <c r="L36" s="88"/>
      <c r="M36" s="88"/>
      <c r="N36" s="88"/>
      <c r="O36" s="88"/>
      <c r="P36" s="88"/>
      <c r="Q36" s="88"/>
      <c r="R36" s="88"/>
      <c r="S36" s="88"/>
      <c r="T36" s="88"/>
      <c r="U36" s="88"/>
      <c r="V36" s="88"/>
      <c r="W36" s="88"/>
      <c r="X36" s="88"/>
      <c r="Y36" s="88"/>
      <c r="Z36" s="88"/>
      <c r="AA36" s="88"/>
      <c r="AB36" s="326"/>
      <c r="AC36" s="326"/>
      <c r="AD36" s="326"/>
      <c r="AE36" s="326"/>
      <c r="AF36" s="326"/>
      <c r="AG36" s="326"/>
      <c r="AH36" s="326"/>
      <c r="AI36" s="326"/>
      <c r="AJ36" s="326"/>
      <c r="AK36" s="326"/>
      <c r="AL36" s="326"/>
      <c r="AM36" s="326"/>
      <c r="AN36" s="326"/>
      <c r="AO36" s="326"/>
      <c r="AP36" s="326"/>
      <c r="AQ36" s="326"/>
      <c r="AR36" s="326"/>
      <c r="AS36" s="326"/>
      <c r="AT36" s="326"/>
      <c r="AU36" s="326"/>
      <c r="AV36" s="326"/>
      <c r="AW36" s="326"/>
      <c r="AX36" s="326"/>
      <c r="AY36" s="326"/>
      <c r="AZ36" s="326"/>
      <c r="BA36" s="326"/>
      <c r="BB36" s="326"/>
      <c r="BC36" s="326"/>
      <c r="BD36" s="326"/>
      <c r="BE36" s="326"/>
      <c r="BF36" s="326"/>
      <c r="BG36" s="326"/>
      <c r="BH36" s="326"/>
      <c r="BI36" s="326"/>
      <c r="BJ36" s="326"/>
      <c r="BK36" s="326"/>
      <c r="BL36" s="326"/>
      <c r="BM36" s="326"/>
      <c r="BN36" s="326"/>
      <c r="BO36" s="326"/>
      <c r="BP36" s="88"/>
      <c r="BQ36" s="88"/>
      <c r="CF36" s="74"/>
      <c r="CG36" s="74"/>
      <c r="CH36" s="74"/>
      <c r="CI36" s="74"/>
      <c r="CJ36" s="74"/>
      <c r="CK36" s="74"/>
      <c r="CL36" s="74"/>
      <c r="CM36" s="74"/>
      <c r="CN36" s="74"/>
      <c r="CO36" s="74"/>
      <c r="CP36" s="74"/>
      <c r="CQ36" s="74"/>
      <c r="CR36" s="74"/>
      <c r="CS36" s="74"/>
      <c r="CT36" s="74"/>
      <c r="CU36" s="74"/>
    </row>
    <row r="37" spans="2:123" s="86" customFormat="1" ht="21" customHeight="1" x14ac:dyDescent="0.3">
      <c r="B37" s="87"/>
      <c r="C37" s="87"/>
      <c r="D37" s="87"/>
      <c r="E37" s="88"/>
      <c r="F37" s="88"/>
      <c r="G37" s="88"/>
      <c r="H37" s="88"/>
      <c r="I37" s="88"/>
      <c r="J37" s="88"/>
      <c r="K37" s="88"/>
      <c r="L37" s="88"/>
      <c r="M37" s="88"/>
      <c r="N37" s="88"/>
      <c r="O37" s="88"/>
      <c r="P37" s="88"/>
      <c r="Q37" s="88"/>
      <c r="R37" s="88"/>
      <c r="S37" s="88"/>
      <c r="T37" s="88"/>
      <c r="U37" s="88"/>
      <c r="V37" s="88"/>
      <c r="W37" s="88"/>
      <c r="X37" s="88"/>
      <c r="Y37" s="88"/>
      <c r="Z37" s="88"/>
      <c r="AA37" s="88"/>
      <c r="AB37" s="326"/>
      <c r="AC37" s="326"/>
      <c r="AD37" s="326"/>
      <c r="AE37" s="326"/>
      <c r="AF37" s="326"/>
      <c r="AG37" s="326"/>
      <c r="AH37" s="326"/>
      <c r="AI37" s="326"/>
      <c r="AJ37" s="326"/>
      <c r="AK37" s="326"/>
      <c r="AL37" s="326"/>
      <c r="AM37" s="326"/>
      <c r="AN37" s="326"/>
      <c r="AO37" s="326"/>
      <c r="AP37" s="326"/>
      <c r="AQ37" s="326"/>
      <c r="AR37" s="326"/>
      <c r="AS37" s="326"/>
      <c r="AT37" s="326"/>
      <c r="AU37" s="326"/>
      <c r="AV37" s="326"/>
      <c r="AW37" s="326"/>
      <c r="AX37" s="326"/>
      <c r="AY37" s="326"/>
      <c r="AZ37" s="326"/>
      <c r="BA37" s="326"/>
      <c r="BB37" s="326"/>
      <c r="BC37" s="326"/>
      <c r="BD37" s="326"/>
      <c r="BE37" s="326"/>
      <c r="BF37" s="326"/>
      <c r="BG37" s="326"/>
      <c r="BH37" s="326"/>
      <c r="BI37" s="326"/>
      <c r="BJ37" s="326"/>
      <c r="BK37" s="326"/>
      <c r="BL37" s="326"/>
      <c r="BM37" s="326"/>
      <c r="BN37" s="326"/>
      <c r="BO37" s="326"/>
      <c r="BP37" s="88"/>
      <c r="BQ37" s="88"/>
      <c r="CF37" s="74"/>
      <c r="CG37" s="74"/>
      <c r="CH37" s="74"/>
      <c r="CI37" s="74"/>
      <c r="CJ37" s="74"/>
      <c r="CK37" s="74"/>
      <c r="CL37" s="74"/>
      <c r="CM37" s="74"/>
      <c r="CN37" s="74"/>
      <c r="CO37" s="74"/>
      <c r="CP37" s="74"/>
      <c r="CQ37" s="74"/>
      <c r="CR37" s="74"/>
      <c r="CS37" s="74"/>
      <c r="CT37" s="74"/>
      <c r="CU37" s="74"/>
    </row>
    <row r="38" spans="2:123" s="89" customFormat="1" ht="18.75" customHeight="1" thickBot="1" x14ac:dyDescent="0.4">
      <c r="B38" s="179" t="s">
        <v>108</v>
      </c>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T38" s="76"/>
      <c r="BU38" s="76"/>
      <c r="BV38" s="76"/>
      <c r="BW38" s="76"/>
      <c r="BX38" s="76"/>
      <c r="BY38" s="76"/>
      <c r="BZ38" s="76"/>
      <c r="CA38" s="76"/>
      <c r="CB38" s="76"/>
      <c r="CC38" s="76"/>
      <c r="CD38" s="76"/>
      <c r="CE38" s="76"/>
      <c r="CF38" s="76"/>
      <c r="CG38" s="76"/>
      <c r="CH38" s="76"/>
    </row>
    <row r="39" spans="2:123" ht="18.75" customHeight="1" x14ac:dyDescent="0.55000000000000004">
      <c r="B39" s="194" t="s">
        <v>66</v>
      </c>
      <c r="C39" s="195"/>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t="s">
        <v>67</v>
      </c>
      <c r="AE39" s="195"/>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195"/>
      <c r="BP39" s="195"/>
      <c r="BQ39" s="329"/>
      <c r="BR39" s="25"/>
    </row>
    <row r="40" spans="2:123" ht="18.75" customHeight="1" x14ac:dyDescent="0.55000000000000004">
      <c r="B40" s="198" t="s">
        <v>105</v>
      </c>
      <c r="C40" s="199"/>
      <c r="D40" s="199"/>
      <c r="E40" s="199"/>
      <c r="F40" s="199"/>
      <c r="G40" s="199"/>
      <c r="H40" s="199"/>
      <c r="I40" s="199"/>
      <c r="J40" s="291"/>
      <c r="K40" s="291"/>
      <c r="L40" s="291"/>
      <c r="M40" s="291"/>
      <c r="N40" s="291"/>
      <c r="O40" s="291"/>
      <c r="P40" s="291"/>
      <c r="Q40" s="291"/>
      <c r="R40" s="291"/>
      <c r="S40" s="291"/>
      <c r="T40" s="291"/>
      <c r="U40" s="291"/>
      <c r="V40" s="291"/>
      <c r="W40" s="291"/>
      <c r="X40" s="291"/>
      <c r="Y40" s="291"/>
      <c r="Z40" s="291"/>
      <c r="AA40" s="291"/>
      <c r="AB40" s="291"/>
      <c r="AC40" s="291"/>
      <c r="AD40" s="287" t="s">
        <v>68</v>
      </c>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88"/>
      <c r="BR40" s="35"/>
    </row>
    <row r="41" spans="2:123" ht="18.75" customHeight="1" x14ac:dyDescent="0.55000000000000004">
      <c r="B41" s="198" t="s">
        <v>105</v>
      </c>
      <c r="C41" s="199"/>
      <c r="D41" s="199"/>
      <c r="E41" s="199"/>
      <c r="F41" s="199"/>
      <c r="G41" s="199"/>
      <c r="H41" s="199"/>
      <c r="I41" s="199"/>
      <c r="J41" s="291"/>
      <c r="K41" s="291"/>
      <c r="L41" s="291"/>
      <c r="M41" s="291"/>
      <c r="N41" s="291"/>
      <c r="O41" s="291"/>
      <c r="P41" s="291"/>
      <c r="Q41" s="291"/>
      <c r="R41" s="291"/>
      <c r="S41" s="291"/>
      <c r="T41" s="291"/>
      <c r="U41" s="291"/>
      <c r="V41" s="291"/>
      <c r="W41" s="291"/>
      <c r="X41" s="291"/>
      <c r="Y41" s="291"/>
      <c r="Z41" s="291"/>
      <c r="AA41" s="291"/>
      <c r="AB41" s="291"/>
      <c r="AC41" s="291"/>
      <c r="AD41" s="287" t="s">
        <v>68</v>
      </c>
      <c r="AE41" s="287"/>
      <c r="AF41" s="287"/>
      <c r="AG41" s="287"/>
      <c r="AH41" s="287"/>
      <c r="AI41" s="287"/>
      <c r="AJ41" s="287"/>
      <c r="AK41" s="287"/>
      <c r="AL41" s="287"/>
      <c r="AM41" s="287"/>
      <c r="AN41" s="287"/>
      <c r="AO41" s="287"/>
      <c r="AP41" s="287"/>
      <c r="AQ41" s="287"/>
      <c r="AR41" s="287"/>
      <c r="AS41" s="287"/>
      <c r="AT41" s="287"/>
      <c r="AU41" s="287"/>
      <c r="AV41" s="287"/>
      <c r="AW41" s="287"/>
      <c r="AX41" s="287"/>
      <c r="AY41" s="287"/>
      <c r="AZ41" s="287"/>
      <c r="BA41" s="287"/>
      <c r="BB41" s="287"/>
      <c r="BC41" s="287"/>
      <c r="BD41" s="287"/>
      <c r="BE41" s="287"/>
      <c r="BF41" s="287"/>
      <c r="BG41" s="287"/>
      <c r="BH41" s="287"/>
      <c r="BI41" s="287"/>
      <c r="BJ41" s="287"/>
      <c r="BK41" s="287"/>
      <c r="BL41" s="287"/>
      <c r="BM41" s="287"/>
      <c r="BN41" s="287"/>
      <c r="BO41" s="287"/>
      <c r="BP41" s="287"/>
      <c r="BQ41" s="288"/>
      <c r="BR41" s="35"/>
    </row>
    <row r="42" spans="2:123" ht="18.75" customHeight="1" thickBot="1" x14ac:dyDescent="0.6">
      <c r="B42" s="285" t="s">
        <v>105</v>
      </c>
      <c r="C42" s="286"/>
      <c r="D42" s="286"/>
      <c r="E42" s="286"/>
      <c r="F42" s="286"/>
      <c r="G42" s="286"/>
      <c r="H42" s="286"/>
      <c r="I42" s="286"/>
      <c r="J42" s="292"/>
      <c r="K42" s="292"/>
      <c r="L42" s="292"/>
      <c r="M42" s="292"/>
      <c r="N42" s="292"/>
      <c r="O42" s="292"/>
      <c r="P42" s="292"/>
      <c r="Q42" s="292"/>
      <c r="R42" s="292"/>
      <c r="S42" s="292"/>
      <c r="T42" s="292"/>
      <c r="U42" s="292"/>
      <c r="V42" s="292"/>
      <c r="W42" s="292"/>
      <c r="X42" s="292"/>
      <c r="Y42" s="292"/>
      <c r="Z42" s="292"/>
      <c r="AA42" s="292"/>
      <c r="AB42" s="292"/>
      <c r="AC42" s="292"/>
      <c r="AD42" s="289" t="s">
        <v>68</v>
      </c>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289"/>
      <c r="BA42" s="289"/>
      <c r="BB42" s="289"/>
      <c r="BC42" s="289"/>
      <c r="BD42" s="289"/>
      <c r="BE42" s="289"/>
      <c r="BF42" s="289"/>
      <c r="BG42" s="289"/>
      <c r="BH42" s="289"/>
      <c r="BI42" s="289"/>
      <c r="BJ42" s="289"/>
      <c r="BK42" s="289"/>
      <c r="BL42" s="289"/>
      <c r="BM42" s="289"/>
      <c r="BN42" s="289"/>
      <c r="BO42" s="289"/>
      <c r="BP42" s="289"/>
      <c r="BQ42" s="290"/>
      <c r="BR42" s="35"/>
    </row>
    <row r="43" spans="2:123" ht="18.75" customHeight="1" x14ac:dyDescent="0.55000000000000004">
      <c r="AW43" s="139"/>
      <c r="AX43" s="139"/>
      <c r="AY43" s="139"/>
      <c r="AZ43" s="139"/>
      <c r="BA43" s="139"/>
      <c r="BB43" s="139"/>
      <c r="BC43" s="139"/>
      <c r="BD43" s="139"/>
      <c r="BE43" s="139"/>
      <c r="BF43" s="139"/>
      <c r="BG43" s="139"/>
      <c r="BH43" s="139"/>
      <c r="BI43" s="139"/>
      <c r="BJ43" s="139"/>
      <c r="BK43" s="139"/>
      <c r="BL43" s="139"/>
      <c r="BM43" s="139"/>
      <c r="BN43" s="139"/>
      <c r="BO43" s="139"/>
      <c r="BP43" s="139"/>
      <c r="BQ43" s="139"/>
    </row>
    <row r="44" spans="2:123" s="89" customFormat="1" ht="19.5" customHeight="1" thickBot="1" x14ac:dyDescent="0.4">
      <c r="B44" s="297" t="s">
        <v>149</v>
      </c>
      <c r="C44" s="297"/>
      <c r="D44" s="297"/>
      <c r="E44" s="297"/>
      <c r="F44" s="297"/>
      <c r="G44" s="297"/>
      <c r="H44" s="297"/>
      <c r="I44" s="297"/>
      <c r="J44" s="297"/>
      <c r="K44" s="297"/>
      <c r="L44" s="297"/>
      <c r="M44" s="297"/>
      <c r="N44" s="90"/>
      <c r="O44" s="298" t="s">
        <v>150</v>
      </c>
      <c r="P44" s="298"/>
      <c r="Q44" s="298"/>
      <c r="R44" s="298"/>
      <c r="S44" s="298"/>
      <c r="T44" s="298"/>
      <c r="U44" s="298"/>
      <c r="V44" s="299"/>
      <c r="W44" s="299"/>
      <c r="X44" s="299"/>
      <c r="Y44" s="299"/>
      <c r="Z44" s="299"/>
      <c r="AA44" s="299"/>
      <c r="AB44" s="90"/>
      <c r="AC44" s="300"/>
      <c r="AD44" s="301"/>
      <c r="AE44" s="301"/>
      <c r="AF44" s="301"/>
      <c r="AG44" s="301"/>
      <c r="AH44" s="301"/>
      <c r="AI44" s="301"/>
      <c r="AJ44" s="301"/>
      <c r="AK44" s="301"/>
      <c r="AL44" s="302"/>
      <c r="AM44" s="90"/>
      <c r="AN44" s="303" t="str">
        <f>IF(設定!$B$34="","（利用月と認定区分を入力すると上限額が表示されます）","適用上限額：月額 "&amp;TEXT(設定!$B$34,"#,##0")&amp;"円")</f>
        <v>（利用月と認定区分を入力すると上限額が表示されます）</v>
      </c>
      <c r="AO44" s="304"/>
      <c r="AP44" s="304"/>
      <c r="AQ44" s="304"/>
      <c r="AR44" s="304"/>
      <c r="AS44" s="304"/>
      <c r="AT44" s="304"/>
      <c r="AU44" s="304"/>
      <c r="AV44" s="304"/>
      <c r="AW44" s="304"/>
      <c r="AX44" s="304"/>
      <c r="AY44" s="304"/>
      <c r="AZ44" s="304"/>
      <c r="BA44" s="304"/>
      <c r="BB44" s="304"/>
      <c r="BC44" s="304"/>
      <c r="BD44" s="304"/>
      <c r="BE44" s="304"/>
      <c r="BF44" s="304"/>
      <c r="BG44" s="304"/>
      <c r="BH44" s="304"/>
      <c r="BI44" s="304"/>
      <c r="BJ44" s="304"/>
      <c r="BK44" s="304"/>
      <c r="BL44" s="304"/>
      <c r="BM44" s="304"/>
      <c r="BN44" s="304"/>
      <c r="BO44" s="304"/>
      <c r="BP44" s="304"/>
      <c r="BQ44" s="304"/>
      <c r="BT44" s="76"/>
      <c r="BU44" s="76"/>
      <c r="BV44" s="76"/>
      <c r="BW44" s="76"/>
      <c r="BX44" s="76"/>
      <c r="BY44" s="76"/>
      <c r="BZ44" s="76"/>
      <c r="CA44" s="76"/>
      <c r="CB44" s="76"/>
      <c r="CC44" s="76"/>
      <c r="CD44" s="76"/>
      <c r="CE44" s="76"/>
      <c r="CF44" s="76"/>
      <c r="CG44" s="76"/>
      <c r="CH44" s="76"/>
    </row>
    <row r="45" spans="2:123" ht="15.75" customHeight="1" x14ac:dyDescent="0.55000000000000004">
      <c r="B45" s="293" t="s">
        <v>58</v>
      </c>
      <c r="C45" s="294"/>
      <c r="D45" s="294"/>
      <c r="E45" s="294"/>
      <c r="F45" s="294"/>
      <c r="G45" s="294"/>
      <c r="H45" s="294"/>
      <c r="I45" s="294"/>
      <c r="J45" s="126" t="s">
        <v>59</v>
      </c>
      <c r="K45" s="126"/>
      <c r="L45" s="126"/>
      <c r="M45" s="126"/>
      <c r="N45" s="126"/>
      <c r="O45" s="126"/>
      <c r="P45" s="126"/>
      <c r="Q45" s="126"/>
      <c r="R45" s="126"/>
      <c r="S45" s="126"/>
      <c r="T45" s="126"/>
      <c r="U45" s="126"/>
      <c r="V45" s="126" t="s">
        <v>60</v>
      </c>
      <c r="W45" s="126"/>
      <c r="X45" s="126"/>
      <c r="Y45" s="126"/>
      <c r="Z45" s="126"/>
      <c r="AA45" s="126"/>
      <c r="AB45" s="126"/>
      <c r="AC45" s="126"/>
      <c r="AD45" s="126"/>
      <c r="AE45" s="126"/>
      <c r="AF45" s="126"/>
      <c r="AG45" s="126"/>
      <c r="AH45" s="126" t="s">
        <v>61</v>
      </c>
      <c r="AI45" s="126"/>
      <c r="AJ45" s="126"/>
      <c r="AK45" s="126"/>
      <c r="AL45" s="126"/>
      <c r="AM45" s="126"/>
      <c r="AN45" s="126"/>
      <c r="AO45" s="126"/>
      <c r="AP45" s="126"/>
      <c r="AQ45" s="126"/>
      <c r="AR45" s="126"/>
      <c r="AS45" s="127"/>
      <c r="AT45" s="91"/>
      <c r="AU45" s="91"/>
      <c r="AV45" s="91"/>
      <c r="AW45" s="91"/>
      <c r="AX45" s="92"/>
      <c r="AY45" s="92"/>
      <c r="AZ45" s="92"/>
      <c r="BA45" s="92"/>
      <c r="BB45" s="92"/>
      <c r="BC45" s="93"/>
      <c r="BD45" s="93"/>
      <c r="BE45" s="93"/>
      <c r="BF45" s="93"/>
      <c r="BG45" s="93"/>
      <c r="BH45" s="93"/>
      <c r="BI45" s="93"/>
      <c r="BJ45" s="93"/>
      <c r="BK45" s="93"/>
      <c r="BL45" s="93"/>
      <c r="BM45" s="93"/>
      <c r="BN45" s="93"/>
      <c r="BO45" s="93"/>
      <c r="BP45" s="93"/>
      <c r="BQ45" s="93"/>
      <c r="BR45" s="94"/>
      <c r="BS45" s="35"/>
      <c r="BT45" s="66"/>
      <c r="BU45" s="66"/>
      <c r="BV45" s="66"/>
      <c r="BW45" s="66"/>
      <c r="BX45" s="66"/>
      <c r="BY45" s="66"/>
      <c r="BZ45" s="66"/>
      <c r="CA45" s="66"/>
      <c r="CB45" s="66"/>
      <c r="CC45" s="66"/>
      <c r="CD45" s="66"/>
      <c r="CE45" s="66"/>
      <c r="CF45" s="66"/>
      <c r="CG45" s="66"/>
      <c r="CH45" s="66"/>
      <c r="CI45" s="66"/>
      <c r="CJ45" s="66"/>
      <c r="CK45" s="66"/>
      <c r="CL45" s="66"/>
      <c r="CM45" s="66"/>
      <c r="CN45" s="66"/>
      <c r="CO45" s="95"/>
      <c r="CP45" s="95"/>
      <c r="CQ45" s="95"/>
      <c r="CR45" s="95"/>
      <c r="CS45" s="95"/>
      <c r="CT45" s="95"/>
      <c r="CU45" s="95"/>
      <c r="CV45" s="95"/>
      <c r="CW45" s="95"/>
      <c r="CX45" s="94"/>
      <c r="CY45" s="94"/>
      <c r="CZ45" s="94"/>
      <c r="DA45" s="94"/>
      <c r="DB45" s="94"/>
      <c r="DC45" s="94"/>
      <c r="DD45" s="94"/>
      <c r="DE45" s="94"/>
      <c r="DF45" s="94"/>
      <c r="DG45" s="94"/>
      <c r="DH45" s="94"/>
      <c r="DI45" s="94"/>
      <c r="DJ45" s="94"/>
      <c r="DK45" s="94"/>
      <c r="DL45" s="94"/>
      <c r="DM45" s="94"/>
      <c r="DN45" s="94"/>
      <c r="DO45" s="95"/>
      <c r="DP45" s="95"/>
      <c r="DQ45" s="95"/>
      <c r="DR45" s="95"/>
      <c r="DS45" s="95"/>
    </row>
    <row r="46" spans="2:123" ht="15.75" customHeight="1" x14ac:dyDescent="0.55000000000000004">
      <c r="B46" s="295"/>
      <c r="C46" s="296"/>
      <c r="D46" s="296"/>
      <c r="E46" s="296"/>
      <c r="F46" s="296"/>
      <c r="G46" s="296"/>
      <c r="H46" s="296"/>
      <c r="I46" s="296"/>
      <c r="J46" s="128" t="s">
        <v>91</v>
      </c>
      <c r="K46" s="128"/>
      <c r="L46" s="128"/>
      <c r="M46" s="128"/>
      <c r="N46" s="128"/>
      <c r="O46" s="128"/>
      <c r="P46" s="128"/>
      <c r="Q46" s="128"/>
      <c r="R46" s="128"/>
      <c r="S46" s="128"/>
      <c r="T46" s="128"/>
      <c r="U46" s="128"/>
      <c r="V46" s="128" t="s">
        <v>101</v>
      </c>
      <c r="W46" s="128"/>
      <c r="X46" s="128"/>
      <c r="Y46" s="128"/>
      <c r="Z46" s="128"/>
      <c r="AA46" s="128"/>
      <c r="AB46" s="128"/>
      <c r="AC46" s="128"/>
      <c r="AD46" s="128"/>
      <c r="AE46" s="128"/>
      <c r="AF46" s="128"/>
      <c r="AG46" s="128"/>
      <c r="AH46" s="128" t="s">
        <v>64</v>
      </c>
      <c r="AI46" s="128"/>
      <c r="AJ46" s="128"/>
      <c r="AK46" s="128"/>
      <c r="AL46" s="128"/>
      <c r="AM46" s="128"/>
      <c r="AN46" s="128"/>
      <c r="AO46" s="128"/>
      <c r="AP46" s="128"/>
      <c r="AQ46" s="128"/>
      <c r="AR46" s="128"/>
      <c r="AS46" s="129"/>
      <c r="AT46" s="96"/>
      <c r="AU46" s="96"/>
      <c r="AV46" s="96"/>
      <c r="AW46" s="96"/>
      <c r="AX46" s="91"/>
      <c r="AY46" s="91"/>
      <c r="AZ46" s="91"/>
      <c r="BA46" s="91"/>
      <c r="BB46" s="91"/>
      <c r="BC46" s="91"/>
      <c r="BD46" s="91"/>
      <c r="BE46" s="91"/>
      <c r="BF46" s="91"/>
      <c r="BG46" s="91"/>
      <c r="BH46" s="91"/>
      <c r="BI46" s="91"/>
      <c r="BJ46" s="91"/>
      <c r="BK46" s="91"/>
      <c r="BL46" s="91"/>
      <c r="BM46" s="91"/>
      <c r="BN46" s="91"/>
      <c r="BO46" s="91"/>
      <c r="BP46" s="91"/>
      <c r="BQ46" s="91"/>
      <c r="BR46" s="94"/>
      <c r="BS46" s="35"/>
      <c r="BT46" s="97"/>
      <c r="BU46" s="97"/>
      <c r="BV46" s="97"/>
      <c r="BW46" s="97"/>
      <c r="BX46" s="98"/>
      <c r="BY46" s="98"/>
      <c r="BZ46" s="98"/>
      <c r="CA46" s="98"/>
      <c r="CB46" s="98"/>
      <c r="CC46" s="98"/>
      <c r="CD46" s="98"/>
      <c r="CE46" s="98"/>
      <c r="CF46" s="98"/>
      <c r="CG46" s="98"/>
      <c r="CH46" s="97"/>
      <c r="CI46" s="97"/>
      <c r="CJ46" s="97"/>
      <c r="CK46" s="97"/>
      <c r="CL46" s="97"/>
      <c r="CM46" s="97"/>
      <c r="CN46" s="97"/>
      <c r="CO46" s="95"/>
      <c r="CP46" s="95"/>
      <c r="CQ46" s="95"/>
      <c r="CR46" s="95"/>
      <c r="CS46" s="95"/>
      <c r="CT46" s="95"/>
      <c r="CU46" s="95"/>
      <c r="CV46" s="95"/>
      <c r="CW46" s="95"/>
      <c r="CX46" s="94"/>
      <c r="CY46" s="94"/>
      <c r="CZ46" s="94"/>
      <c r="DA46" s="94"/>
      <c r="DB46" s="94"/>
      <c r="DC46" s="94"/>
      <c r="DD46" s="94"/>
      <c r="DE46" s="94"/>
      <c r="DF46" s="94"/>
      <c r="DG46" s="94"/>
      <c r="DH46" s="94"/>
      <c r="DI46" s="94"/>
      <c r="DJ46" s="94"/>
      <c r="DK46" s="94"/>
      <c r="DL46" s="94"/>
      <c r="DM46" s="94"/>
      <c r="DN46" s="94"/>
      <c r="DO46" s="95"/>
      <c r="DP46" s="95"/>
      <c r="DQ46" s="95"/>
      <c r="DR46" s="95"/>
      <c r="DS46" s="95"/>
    </row>
    <row r="47" spans="2:123" ht="15.75" customHeight="1" x14ac:dyDescent="0.55000000000000004">
      <c r="B47" s="295"/>
      <c r="C47" s="296"/>
      <c r="D47" s="296"/>
      <c r="E47" s="296"/>
      <c r="F47" s="296"/>
      <c r="G47" s="296"/>
      <c r="H47" s="296"/>
      <c r="I47" s="296"/>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9"/>
      <c r="AT47" s="96"/>
      <c r="AU47" s="96"/>
      <c r="AV47" s="96"/>
      <c r="AW47" s="96"/>
      <c r="AX47" s="91"/>
      <c r="AY47" s="91"/>
      <c r="AZ47" s="91"/>
      <c r="BA47" s="91"/>
      <c r="BB47" s="91"/>
      <c r="BC47" s="91"/>
      <c r="BD47" s="91"/>
      <c r="BE47" s="91"/>
      <c r="BF47" s="91"/>
      <c r="BG47" s="91"/>
      <c r="BH47" s="91"/>
      <c r="BI47" s="91"/>
      <c r="BJ47" s="91"/>
      <c r="BK47" s="91"/>
      <c r="BL47" s="91"/>
      <c r="BM47" s="91"/>
      <c r="BN47" s="91"/>
      <c r="BO47" s="91"/>
      <c r="BP47" s="91"/>
      <c r="BQ47" s="91"/>
      <c r="BR47" s="94"/>
      <c r="BS47" s="35"/>
      <c r="BT47" s="97"/>
      <c r="BU47" s="97"/>
      <c r="BV47" s="97"/>
      <c r="BW47" s="97"/>
      <c r="BX47" s="98"/>
      <c r="BY47" s="98"/>
      <c r="BZ47" s="98"/>
      <c r="CA47" s="98"/>
      <c r="CB47" s="98"/>
      <c r="CC47" s="98"/>
      <c r="CD47" s="98"/>
      <c r="CE47" s="98"/>
      <c r="CF47" s="98"/>
      <c r="CG47" s="98"/>
      <c r="CH47" s="97"/>
      <c r="CI47" s="97"/>
      <c r="CJ47" s="97"/>
      <c r="CK47" s="97"/>
      <c r="CL47" s="97"/>
      <c r="CM47" s="97"/>
      <c r="CN47" s="97"/>
      <c r="CO47" s="95"/>
      <c r="CP47" s="95"/>
      <c r="CQ47" s="95"/>
      <c r="CR47" s="95"/>
      <c r="CS47" s="95"/>
      <c r="CT47" s="95"/>
      <c r="CU47" s="95"/>
      <c r="CV47" s="95"/>
      <c r="CW47" s="95"/>
      <c r="CX47" s="94"/>
      <c r="CY47" s="94"/>
      <c r="CZ47" s="94"/>
      <c r="DA47" s="94"/>
      <c r="DB47" s="94"/>
      <c r="DC47" s="94"/>
      <c r="DD47" s="94"/>
      <c r="DE47" s="94"/>
      <c r="DF47" s="94"/>
      <c r="DG47" s="94"/>
      <c r="DH47" s="94"/>
      <c r="DI47" s="94"/>
      <c r="DJ47" s="94"/>
      <c r="DK47" s="94"/>
      <c r="DL47" s="94"/>
      <c r="DM47" s="94"/>
      <c r="DN47" s="94"/>
      <c r="DO47" s="95"/>
      <c r="DP47" s="95"/>
      <c r="DQ47" s="95"/>
      <c r="DR47" s="95"/>
      <c r="DS47" s="95"/>
    </row>
    <row r="48" spans="2:123" ht="15.75" customHeight="1" x14ac:dyDescent="0.55000000000000004">
      <c r="B48" s="295"/>
      <c r="C48" s="296"/>
      <c r="D48" s="296"/>
      <c r="E48" s="296"/>
      <c r="F48" s="296"/>
      <c r="G48" s="296"/>
      <c r="H48" s="296"/>
      <c r="I48" s="296"/>
      <c r="J48" s="324" t="s">
        <v>62</v>
      </c>
      <c r="K48" s="324"/>
      <c r="L48" s="324"/>
      <c r="M48" s="324"/>
      <c r="N48" s="324"/>
      <c r="O48" s="324"/>
      <c r="P48" s="324"/>
      <c r="Q48" s="324"/>
      <c r="R48" s="324"/>
      <c r="S48" s="324"/>
      <c r="T48" s="324"/>
      <c r="U48" s="324"/>
      <c r="V48" s="130" t="str">
        <f>IF(設定!$B$29="","新2号：－円"&amp;CHAR(10)&amp;"新3号：－円","新2号："&amp;TEXT(設定!$B$29,"#,##0")&amp;"円"&amp;CHAR(10)&amp;"新3号："&amp;TEXT(設定!$B$30,"#,##0")&amp;"円"&amp;CHAR(10)&amp;"※月途中の認定開始・終了は日割り")</f>
        <v>新2号：－円
新3号：－円</v>
      </c>
      <c r="W48" s="130"/>
      <c r="X48" s="130"/>
      <c r="Y48" s="130"/>
      <c r="Z48" s="130"/>
      <c r="AA48" s="130"/>
      <c r="AB48" s="130"/>
      <c r="AC48" s="130"/>
      <c r="AD48" s="130"/>
      <c r="AE48" s="130"/>
      <c r="AF48" s="130"/>
      <c r="AG48" s="130"/>
      <c r="AH48" s="130" t="s">
        <v>151</v>
      </c>
      <c r="AI48" s="130"/>
      <c r="AJ48" s="130"/>
      <c r="AK48" s="130"/>
      <c r="AL48" s="130"/>
      <c r="AM48" s="130"/>
      <c r="AN48" s="130"/>
      <c r="AO48" s="130"/>
      <c r="AP48" s="130"/>
      <c r="AQ48" s="130"/>
      <c r="AR48" s="130"/>
      <c r="AS48" s="131"/>
      <c r="AT48" s="99"/>
      <c r="AU48" s="99"/>
      <c r="AV48" s="99"/>
      <c r="AW48" s="99"/>
      <c r="AX48" s="91"/>
      <c r="AY48" s="91"/>
      <c r="AZ48" s="91"/>
      <c r="BA48" s="91"/>
      <c r="BB48" s="91"/>
      <c r="BC48" s="91"/>
      <c r="BD48" s="91"/>
      <c r="BE48" s="91"/>
      <c r="BF48" s="91"/>
      <c r="BG48" s="91"/>
      <c r="BH48" s="91"/>
      <c r="BI48" s="91"/>
      <c r="BJ48" s="91"/>
      <c r="BK48" s="91"/>
      <c r="BL48" s="91"/>
      <c r="BM48" s="91"/>
      <c r="BN48" s="91"/>
      <c r="BO48" s="91"/>
      <c r="BP48" s="91"/>
      <c r="BQ48" s="91"/>
      <c r="BR48" s="94"/>
      <c r="BS48" s="35"/>
      <c r="BT48" s="97"/>
      <c r="BU48" s="97"/>
      <c r="BV48" s="97"/>
      <c r="BW48" s="97"/>
      <c r="BX48" s="98"/>
      <c r="BY48" s="98"/>
      <c r="BZ48" s="98"/>
      <c r="CA48" s="98"/>
      <c r="CB48" s="98"/>
      <c r="CC48" s="98"/>
      <c r="CD48" s="98"/>
      <c r="CE48" s="98"/>
      <c r="CF48" s="98"/>
      <c r="CG48" s="98"/>
      <c r="CH48" s="97"/>
      <c r="CI48" s="97"/>
      <c r="CJ48" s="97"/>
      <c r="CK48" s="97"/>
      <c r="CL48" s="97"/>
      <c r="CM48" s="97"/>
      <c r="CN48" s="97"/>
      <c r="CO48" s="95"/>
      <c r="CP48" s="95"/>
      <c r="CQ48" s="95"/>
      <c r="CR48" s="95"/>
      <c r="CS48" s="95"/>
      <c r="CT48" s="95"/>
      <c r="CU48" s="95"/>
      <c r="CV48" s="95"/>
      <c r="CW48" s="95"/>
      <c r="CX48" s="94"/>
      <c r="CY48" s="94"/>
      <c r="CZ48" s="94"/>
      <c r="DA48" s="94"/>
      <c r="DB48" s="94"/>
      <c r="DC48" s="94"/>
      <c r="DD48" s="94"/>
      <c r="DE48" s="94"/>
      <c r="DF48" s="94"/>
      <c r="DG48" s="94"/>
      <c r="DH48" s="94"/>
      <c r="DI48" s="94"/>
      <c r="DJ48" s="94"/>
      <c r="DK48" s="94"/>
      <c r="DL48" s="94"/>
      <c r="DM48" s="94"/>
      <c r="DN48" s="94"/>
      <c r="DO48" s="95"/>
      <c r="DP48" s="95"/>
      <c r="DQ48" s="95"/>
      <c r="DR48" s="95"/>
      <c r="DS48" s="95"/>
    </row>
    <row r="49" spans="2:123" ht="15.75" customHeight="1" x14ac:dyDescent="0.55000000000000004">
      <c r="B49" s="295"/>
      <c r="C49" s="296"/>
      <c r="D49" s="296"/>
      <c r="E49" s="296"/>
      <c r="F49" s="296"/>
      <c r="G49" s="296"/>
      <c r="H49" s="296"/>
      <c r="I49" s="296"/>
      <c r="J49" s="324"/>
      <c r="K49" s="324"/>
      <c r="L49" s="324"/>
      <c r="M49" s="324"/>
      <c r="N49" s="324"/>
      <c r="O49" s="324"/>
      <c r="P49" s="324"/>
      <c r="Q49" s="324"/>
      <c r="R49" s="324"/>
      <c r="S49" s="324"/>
      <c r="T49" s="324"/>
      <c r="U49" s="324"/>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1"/>
      <c r="AT49" s="99"/>
      <c r="AU49" s="99"/>
      <c r="AV49" s="99"/>
      <c r="AW49" s="99"/>
      <c r="AX49" s="91"/>
      <c r="AY49" s="91"/>
      <c r="AZ49" s="91"/>
      <c r="BA49" s="91"/>
      <c r="BB49" s="91"/>
      <c r="BC49" s="91"/>
      <c r="BD49" s="91"/>
      <c r="BE49" s="91"/>
      <c r="BF49" s="91"/>
      <c r="BG49" s="91"/>
      <c r="BH49" s="91"/>
      <c r="BI49" s="91"/>
      <c r="BJ49" s="91"/>
      <c r="BK49" s="91"/>
      <c r="BL49" s="91"/>
      <c r="BM49" s="91"/>
      <c r="BN49" s="91"/>
      <c r="BO49" s="91"/>
      <c r="BP49" s="91"/>
      <c r="BQ49" s="91"/>
      <c r="BR49" s="94"/>
      <c r="BS49" s="35"/>
      <c r="BT49" s="97"/>
      <c r="BU49" s="97"/>
      <c r="BV49" s="97"/>
      <c r="BW49" s="97"/>
      <c r="BX49" s="98"/>
      <c r="BY49" s="98"/>
      <c r="BZ49" s="98"/>
      <c r="CA49" s="98"/>
      <c r="CB49" s="98"/>
      <c r="CC49" s="98"/>
      <c r="CD49" s="98"/>
      <c r="CE49" s="98"/>
      <c r="CF49" s="98"/>
      <c r="CG49" s="98"/>
      <c r="CH49" s="97"/>
      <c r="CI49" s="97"/>
      <c r="CJ49" s="97"/>
      <c r="CK49" s="97"/>
      <c r="CL49" s="97"/>
      <c r="CM49" s="97"/>
      <c r="CN49" s="97"/>
      <c r="CO49" s="95"/>
      <c r="CP49" s="95"/>
      <c r="CQ49" s="95"/>
      <c r="CR49" s="95"/>
      <c r="CS49" s="95"/>
      <c r="CT49" s="95"/>
      <c r="CU49" s="95"/>
      <c r="CV49" s="95"/>
      <c r="CW49" s="95"/>
      <c r="CX49" s="94"/>
      <c r="CY49" s="94"/>
      <c r="CZ49" s="94"/>
      <c r="DA49" s="94"/>
      <c r="DB49" s="94"/>
      <c r="DC49" s="94"/>
      <c r="DD49" s="94"/>
      <c r="DE49" s="94"/>
      <c r="DF49" s="94"/>
      <c r="DG49" s="94"/>
      <c r="DH49" s="94"/>
      <c r="DI49" s="94"/>
      <c r="DJ49" s="94"/>
      <c r="DK49" s="94"/>
      <c r="DL49" s="94"/>
      <c r="DM49" s="94"/>
      <c r="DN49" s="94"/>
      <c r="DO49" s="95"/>
      <c r="DP49" s="95"/>
      <c r="DQ49" s="95"/>
      <c r="DR49" s="95"/>
      <c r="DS49" s="95"/>
    </row>
    <row r="50" spans="2:123" ht="18" customHeight="1" x14ac:dyDescent="0.55000000000000004">
      <c r="B50" s="295"/>
      <c r="C50" s="296"/>
      <c r="D50" s="296"/>
      <c r="E50" s="296"/>
      <c r="F50" s="296"/>
      <c r="G50" s="296"/>
      <c r="H50" s="296"/>
      <c r="I50" s="296"/>
      <c r="J50" s="324"/>
      <c r="K50" s="324"/>
      <c r="L50" s="324"/>
      <c r="M50" s="324"/>
      <c r="N50" s="324"/>
      <c r="O50" s="324"/>
      <c r="P50" s="324"/>
      <c r="Q50" s="324"/>
      <c r="R50" s="324"/>
      <c r="S50" s="324"/>
      <c r="T50" s="324"/>
      <c r="U50" s="324"/>
      <c r="V50" s="130"/>
      <c r="W50" s="130"/>
      <c r="X50" s="130"/>
      <c r="Y50" s="130"/>
      <c r="Z50" s="130"/>
      <c r="AA50" s="130"/>
      <c r="AB50" s="130"/>
      <c r="AC50" s="130"/>
      <c r="AD50" s="130"/>
      <c r="AE50" s="130"/>
      <c r="AF50" s="130"/>
      <c r="AG50" s="130"/>
      <c r="AH50" s="130"/>
      <c r="AI50" s="130"/>
      <c r="AJ50" s="130"/>
      <c r="AK50" s="130"/>
      <c r="AL50" s="130"/>
      <c r="AM50" s="130"/>
      <c r="AN50" s="130"/>
      <c r="AO50" s="130"/>
      <c r="AP50" s="130"/>
      <c r="AQ50" s="130"/>
      <c r="AR50" s="130"/>
      <c r="AS50" s="131"/>
      <c r="AT50" s="99"/>
      <c r="AU50" s="99"/>
      <c r="AV50" s="99"/>
      <c r="AW50" s="99"/>
      <c r="AX50" s="100"/>
      <c r="AY50" s="100"/>
      <c r="AZ50" s="100"/>
      <c r="BA50" s="100"/>
      <c r="BB50" s="100"/>
      <c r="BC50" s="101"/>
      <c r="BD50" s="101"/>
      <c r="BE50" s="101"/>
      <c r="BF50" s="101"/>
      <c r="BG50" s="101"/>
      <c r="BH50" s="101"/>
      <c r="BI50" s="101"/>
      <c r="BJ50" s="101"/>
      <c r="BK50" s="101"/>
      <c r="BL50" s="101"/>
      <c r="BM50" s="101"/>
      <c r="BN50" s="101"/>
      <c r="BO50" s="101"/>
      <c r="BP50" s="101"/>
      <c r="BQ50" s="101"/>
      <c r="BR50" s="102"/>
      <c r="BS50" s="35"/>
      <c r="BT50" s="103"/>
      <c r="BU50" s="103"/>
      <c r="BV50" s="103"/>
      <c r="BW50" s="103"/>
      <c r="BX50" s="103"/>
      <c r="BY50" s="103"/>
      <c r="BZ50" s="103"/>
      <c r="CA50" s="103"/>
      <c r="CB50" s="103"/>
      <c r="CC50" s="103"/>
      <c r="CD50" s="103"/>
      <c r="CE50" s="103"/>
      <c r="CF50" s="103"/>
      <c r="CG50" s="103"/>
      <c r="CH50" s="103"/>
      <c r="CI50" s="103"/>
      <c r="CJ50" s="103"/>
      <c r="CK50" s="103"/>
      <c r="CL50" s="103"/>
      <c r="CM50" s="103"/>
      <c r="CN50" s="103"/>
      <c r="CO50" s="103"/>
      <c r="CP50" s="103"/>
      <c r="CQ50" s="103"/>
      <c r="CR50" s="103"/>
      <c r="CS50" s="103"/>
      <c r="CT50" s="103"/>
      <c r="CU50" s="103"/>
      <c r="CV50" s="103"/>
      <c r="CW50" s="103"/>
      <c r="CX50" s="103"/>
      <c r="CY50" s="103"/>
      <c r="CZ50" s="103"/>
      <c r="DA50" s="103"/>
      <c r="DB50" s="103"/>
      <c r="DC50" s="103"/>
      <c r="DD50" s="103"/>
      <c r="DE50" s="103"/>
      <c r="DF50" s="103"/>
      <c r="DG50" s="103"/>
      <c r="DH50" s="103"/>
      <c r="DI50" s="103"/>
      <c r="DJ50" s="103"/>
      <c r="DK50" s="103"/>
      <c r="DL50" s="103"/>
      <c r="DM50" s="103"/>
      <c r="DN50" s="103"/>
      <c r="DO50" s="104"/>
      <c r="DP50" s="104"/>
      <c r="DQ50" s="104"/>
      <c r="DR50" s="35"/>
      <c r="DS50" s="35"/>
    </row>
    <row r="51" spans="2:123" s="72" customFormat="1" ht="19.5" customHeight="1" x14ac:dyDescent="0.55000000000000004">
      <c r="B51" s="145" t="str">
        <f>設定!$B$36</f>
        <v/>
      </c>
      <c r="C51" s="146"/>
      <c r="D51" s="146"/>
      <c r="E51" s="146"/>
      <c r="F51" s="146"/>
      <c r="G51" s="146"/>
      <c r="H51" s="146"/>
      <c r="I51" s="147"/>
      <c r="J51" s="150"/>
      <c r="K51" s="151"/>
      <c r="L51" s="151"/>
      <c r="M51" s="151"/>
      <c r="N51" s="151"/>
      <c r="O51" s="151"/>
      <c r="P51" s="151"/>
      <c r="Q51" s="151"/>
      <c r="R51" s="151"/>
      <c r="S51" s="152"/>
      <c r="T51" s="132" t="s">
        <v>63</v>
      </c>
      <c r="U51" s="274"/>
      <c r="V51" s="153" t="str">
        <f>IF(OR($J51="",設定!$B$34=""),"",IF(OR($J69="",$V69=""),設定!$B$34,MIN(設定!$B$34,INT(設定!$B$34*$J69/$V69))))</f>
        <v/>
      </c>
      <c r="W51" s="154"/>
      <c r="X51" s="154"/>
      <c r="Y51" s="154"/>
      <c r="Z51" s="154"/>
      <c r="AA51" s="154"/>
      <c r="AB51" s="154"/>
      <c r="AC51" s="154"/>
      <c r="AD51" s="154"/>
      <c r="AE51" s="155"/>
      <c r="AF51" s="132" t="s">
        <v>63</v>
      </c>
      <c r="AG51" s="133"/>
      <c r="AH51" s="153" t="str">
        <f t="shared" ref="AH51" si="0">IF(OR($J51="",$V51=""),"",MIN($J51,$V51))</f>
        <v/>
      </c>
      <c r="AI51" s="154"/>
      <c r="AJ51" s="154"/>
      <c r="AK51" s="154"/>
      <c r="AL51" s="154"/>
      <c r="AM51" s="154"/>
      <c r="AN51" s="154"/>
      <c r="AO51" s="154"/>
      <c r="AP51" s="154"/>
      <c r="AQ51" s="155"/>
      <c r="AR51" s="132" t="s">
        <v>63</v>
      </c>
      <c r="AS51" s="166"/>
      <c r="AT51" s="95"/>
      <c r="AU51" s="95"/>
      <c r="AV51" s="95"/>
      <c r="AW51" s="95"/>
      <c r="AX51" s="95"/>
      <c r="AY51" s="95"/>
      <c r="AZ51" s="105"/>
      <c r="BA51" s="105"/>
      <c r="BB51" s="105"/>
      <c r="BC51" s="95"/>
      <c r="BD51" s="95"/>
      <c r="BE51" s="95"/>
      <c r="BF51" s="95"/>
      <c r="BG51" s="95"/>
      <c r="BH51" s="95"/>
      <c r="BI51" s="95"/>
      <c r="BJ51" s="95"/>
      <c r="BK51" s="95"/>
      <c r="BL51" s="95"/>
      <c r="BM51" s="95"/>
      <c r="BN51" s="95"/>
      <c r="BO51" s="105"/>
      <c r="BP51" s="105"/>
      <c r="BQ51" s="105"/>
      <c r="BR51" s="106"/>
      <c r="BS51" s="68"/>
      <c r="BT51" s="107"/>
      <c r="BU51" s="107"/>
      <c r="BV51" s="107"/>
      <c r="BW51" s="107"/>
      <c r="BX51" s="107"/>
      <c r="BY51" s="68"/>
      <c r="BZ51" s="68"/>
      <c r="CA51" s="68"/>
      <c r="CB51" s="68"/>
      <c r="CC51" s="68"/>
      <c r="CD51" s="68"/>
      <c r="CE51" s="68"/>
      <c r="CF51" s="107"/>
      <c r="CG51" s="107"/>
      <c r="CH51" s="107"/>
      <c r="CI51" s="107"/>
      <c r="CJ51" s="107"/>
      <c r="CK51" s="107"/>
      <c r="CL51" s="107"/>
      <c r="CM51" s="107"/>
      <c r="CN51" s="68"/>
      <c r="CO51" s="68"/>
      <c r="CP51" s="107"/>
      <c r="CQ51" s="107"/>
      <c r="CR51" s="107"/>
      <c r="CS51" s="107"/>
      <c r="CT51" s="107"/>
      <c r="CU51" s="107"/>
      <c r="CV51" s="107"/>
      <c r="CW51" s="107"/>
      <c r="CX51" s="68"/>
      <c r="CY51" s="68"/>
      <c r="CZ51" s="107"/>
      <c r="DA51" s="107"/>
      <c r="DB51" s="107"/>
      <c r="DC51" s="107"/>
      <c r="DD51" s="107"/>
      <c r="DE51" s="107"/>
      <c r="DF51" s="107"/>
      <c r="DG51" s="107"/>
      <c r="DH51" s="68"/>
      <c r="DI51" s="68"/>
      <c r="DJ51" s="107"/>
      <c r="DK51" s="107"/>
      <c r="DL51" s="107"/>
      <c r="DM51" s="107"/>
      <c r="DN51" s="107"/>
      <c r="DO51" s="107"/>
      <c r="DP51" s="107"/>
      <c r="DQ51" s="107"/>
      <c r="DR51" s="68"/>
      <c r="DS51" s="68"/>
    </row>
    <row r="52" spans="2:123" s="72" customFormat="1" ht="19.5" customHeight="1" x14ac:dyDescent="0.55000000000000004">
      <c r="B52" s="145" t="str">
        <f>設定!$B$37</f>
        <v/>
      </c>
      <c r="C52" s="146"/>
      <c r="D52" s="146"/>
      <c r="E52" s="146"/>
      <c r="F52" s="146"/>
      <c r="G52" s="146"/>
      <c r="H52" s="146"/>
      <c r="I52" s="147"/>
      <c r="J52" s="150"/>
      <c r="K52" s="151"/>
      <c r="L52" s="151"/>
      <c r="M52" s="151"/>
      <c r="N52" s="151"/>
      <c r="O52" s="151"/>
      <c r="P52" s="151"/>
      <c r="Q52" s="151"/>
      <c r="R52" s="151"/>
      <c r="S52" s="152"/>
      <c r="T52" s="134" t="s">
        <v>63</v>
      </c>
      <c r="U52" s="273"/>
      <c r="V52" s="153" t="str">
        <f>IF(OR($J52="",設定!$B$34=""),"",IF(OR($J70="",$V70=""),設定!$B$34,MIN(設定!$B$34,INT(設定!$B$34*$J70/$V70))))</f>
        <v/>
      </c>
      <c r="W52" s="154"/>
      <c r="X52" s="154"/>
      <c r="Y52" s="154"/>
      <c r="Z52" s="154"/>
      <c r="AA52" s="154"/>
      <c r="AB52" s="154"/>
      <c r="AC52" s="154"/>
      <c r="AD52" s="154"/>
      <c r="AE52" s="155"/>
      <c r="AF52" s="134" t="s">
        <v>63</v>
      </c>
      <c r="AG52" s="135"/>
      <c r="AH52" s="153" t="str">
        <f t="shared" ref="AH52" si="1">IF(OR($J52="",$V52=""),"",MIN($J52,$V52))</f>
        <v/>
      </c>
      <c r="AI52" s="154"/>
      <c r="AJ52" s="154"/>
      <c r="AK52" s="154"/>
      <c r="AL52" s="154"/>
      <c r="AM52" s="154"/>
      <c r="AN52" s="154"/>
      <c r="AO52" s="154"/>
      <c r="AP52" s="154"/>
      <c r="AQ52" s="155"/>
      <c r="AR52" s="134" t="s">
        <v>63</v>
      </c>
      <c r="AS52" s="284"/>
      <c r="AT52" s="95"/>
      <c r="AU52" s="95"/>
      <c r="AV52" s="95"/>
      <c r="AW52" s="95"/>
      <c r="AX52" s="95"/>
      <c r="AY52" s="95"/>
      <c r="AZ52" s="105"/>
      <c r="BA52" s="105"/>
      <c r="BB52" s="105"/>
      <c r="BC52" s="95"/>
      <c r="BD52" s="95"/>
      <c r="BE52" s="95"/>
      <c r="BF52" s="95"/>
      <c r="BG52" s="95"/>
      <c r="BH52" s="95"/>
      <c r="BI52" s="95"/>
      <c r="BJ52" s="95"/>
      <c r="BK52" s="95"/>
      <c r="BL52" s="95"/>
      <c r="BM52" s="95"/>
      <c r="BN52" s="95"/>
      <c r="BO52" s="105"/>
      <c r="BP52" s="105"/>
      <c r="BQ52" s="105"/>
      <c r="BR52" s="106"/>
      <c r="BS52" s="68"/>
      <c r="BT52" s="107"/>
      <c r="BU52" s="107"/>
      <c r="BV52" s="107"/>
      <c r="BW52" s="107"/>
      <c r="BX52" s="107"/>
      <c r="BY52" s="68"/>
      <c r="BZ52" s="68"/>
      <c r="CA52" s="68"/>
      <c r="CB52" s="68"/>
      <c r="CC52" s="68"/>
      <c r="CD52" s="68"/>
      <c r="CE52" s="68"/>
      <c r="CF52" s="107"/>
      <c r="CG52" s="107"/>
      <c r="CH52" s="107"/>
      <c r="CI52" s="107"/>
      <c r="CJ52" s="107"/>
      <c r="CK52" s="107"/>
      <c r="CL52" s="107"/>
      <c r="CM52" s="107"/>
      <c r="CN52" s="68"/>
      <c r="CO52" s="68"/>
      <c r="CP52" s="107"/>
      <c r="CQ52" s="107"/>
      <c r="CR52" s="107"/>
      <c r="CS52" s="107"/>
      <c r="CT52" s="107"/>
      <c r="CU52" s="107"/>
      <c r="CV52" s="107"/>
      <c r="CW52" s="107"/>
      <c r="CX52" s="68"/>
      <c r="CY52" s="68"/>
      <c r="CZ52" s="107"/>
      <c r="DA52" s="107"/>
      <c r="DB52" s="107"/>
      <c r="DC52" s="107"/>
      <c r="DD52" s="107"/>
      <c r="DE52" s="107"/>
      <c r="DF52" s="107"/>
      <c r="DG52" s="107"/>
      <c r="DH52" s="68"/>
      <c r="DI52" s="68"/>
      <c r="DJ52" s="107"/>
      <c r="DK52" s="107"/>
      <c r="DL52" s="107"/>
      <c r="DM52" s="107"/>
      <c r="DN52" s="107"/>
      <c r="DO52" s="107"/>
      <c r="DP52" s="107"/>
      <c r="DQ52" s="107"/>
      <c r="DR52" s="68"/>
      <c r="DS52" s="68"/>
    </row>
    <row r="53" spans="2:123" s="72" customFormat="1" ht="19.5" customHeight="1" thickBot="1" x14ac:dyDescent="0.6">
      <c r="B53" s="136" t="str">
        <f>設定!$B$38</f>
        <v/>
      </c>
      <c r="C53" s="137"/>
      <c r="D53" s="137"/>
      <c r="E53" s="137"/>
      <c r="F53" s="137"/>
      <c r="G53" s="137"/>
      <c r="H53" s="137"/>
      <c r="I53" s="138"/>
      <c r="J53" s="160"/>
      <c r="K53" s="161"/>
      <c r="L53" s="161"/>
      <c r="M53" s="161"/>
      <c r="N53" s="161"/>
      <c r="O53" s="161"/>
      <c r="P53" s="161"/>
      <c r="Q53" s="161"/>
      <c r="R53" s="161"/>
      <c r="S53" s="162"/>
      <c r="T53" s="148" t="s">
        <v>63</v>
      </c>
      <c r="U53" s="275"/>
      <c r="V53" s="163" t="str">
        <f>IF(OR($J53="",設定!$B$34=""),"",IF(OR($J71="",$V71=""),設定!$B$34,MIN(設定!$B$34,INT(設定!$B$34*$J71/$V71))))</f>
        <v/>
      </c>
      <c r="W53" s="164"/>
      <c r="X53" s="164"/>
      <c r="Y53" s="164"/>
      <c r="Z53" s="164"/>
      <c r="AA53" s="164"/>
      <c r="AB53" s="164"/>
      <c r="AC53" s="164"/>
      <c r="AD53" s="164"/>
      <c r="AE53" s="165"/>
      <c r="AF53" s="148" t="s">
        <v>63</v>
      </c>
      <c r="AG53" s="149"/>
      <c r="AH53" s="163" t="str">
        <f t="shared" ref="AH53" si="2">IF(OR($J53="",$V53=""),"",MIN($J53,$V53))</f>
        <v/>
      </c>
      <c r="AI53" s="164"/>
      <c r="AJ53" s="164"/>
      <c r="AK53" s="164"/>
      <c r="AL53" s="164"/>
      <c r="AM53" s="164"/>
      <c r="AN53" s="164"/>
      <c r="AO53" s="164"/>
      <c r="AP53" s="164"/>
      <c r="AQ53" s="165"/>
      <c r="AR53" s="148" t="s">
        <v>63</v>
      </c>
      <c r="AS53" s="276"/>
      <c r="AT53" s="95"/>
      <c r="AU53" s="95"/>
      <c r="AV53" s="95"/>
      <c r="AW53" s="95"/>
      <c r="AX53" s="95"/>
      <c r="AY53" s="95"/>
      <c r="AZ53" s="105"/>
      <c r="BA53" s="105"/>
      <c r="BB53" s="105"/>
      <c r="BC53" s="95"/>
      <c r="BD53" s="95"/>
      <c r="BE53" s="95"/>
      <c r="BF53" s="95"/>
      <c r="BG53" s="95"/>
      <c r="BH53" s="95"/>
      <c r="BI53" s="95"/>
      <c r="BJ53" s="95"/>
      <c r="BK53" s="95"/>
      <c r="BL53" s="95"/>
      <c r="BM53" s="95"/>
      <c r="BN53" s="95"/>
      <c r="BO53" s="105"/>
      <c r="BP53" s="105"/>
      <c r="BQ53" s="105"/>
      <c r="BR53" s="106"/>
      <c r="BS53" s="68"/>
      <c r="BT53" s="107"/>
      <c r="BU53" s="107"/>
      <c r="BV53" s="107"/>
      <c r="BW53" s="107"/>
      <c r="BX53" s="107"/>
      <c r="BY53" s="68"/>
      <c r="BZ53" s="68"/>
      <c r="CA53" s="68"/>
      <c r="CB53" s="68"/>
      <c r="CC53" s="68"/>
      <c r="CD53" s="68"/>
      <c r="CE53" s="68"/>
      <c r="CF53" s="107"/>
      <c r="CG53" s="107"/>
      <c r="CH53" s="107"/>
      <c r="CI53" s="107"/>
      <c r="CJ53" s="107"/>
      <c r="CK53" s="107"/>
      <c r="CL53" s="107"/>
      <c r="CM53" s="107"/>
      <c r="CN53" s="68"/>
      <c r="CO53" s="68"/>
      <c r="CP53" s="107"/>
      <c r="CQ53" s="107"/>
      <c r="CR53" s="107"/>
      <c r="CS53" s="107"/>
      <c r="CT53" s="107"/>
      <c r="CU53" s="107"/>
      <c r="CV53" s="107"/>
      <c r="CW53" s="107"/>
      <c r="CX53" s="68"/>
      <c r="CY53" s="68"/>
      <c r="CZ53" s="107"/>
      <c r="DA53" s="107"/>
      <c r="DB53" s="107"/>
      <c r="DC53" s="107"/>
      <c r="DD53" s="107"/>
      <c r="DE53" s="107"/>
      <c r="DF53" s="107"/>
      <c r="DG53" s="107"/>
      <c r="DH53" s="68"/>
      <c r="DI53" s="68"/>
      <c r="DJ53" s="107"/>
      <c r="DK53" s="107"/>
      <c r="DL53" s="107"/>
      <c r="DM53" s="107"/>
      <c r="DN53" s="107"/>
      <c r="DO53" s="107"/>
      <c r="DP53" s="107"/>
      <c r="DQ53" s="107"/>
      <c r="DR53" s="68"/>
      <c r="DS53" s="68"/>
    </row>
    <row r="54" spans="2:123" s="86" customFormat="1" ht="8.25" customHeight="1" x14ac:dyDescent="0.3">
      <c r="B54" s="108"/>
      <c r="C54" s="109"/>
      <c r="D54" s="109"/>
      <c r="E54" s="110"/>
      <c r="F54" s="110"/>
      <c r="G54" s="110"/>
      <c r="H54" s="110"/>
      <c r="I54" s="11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S54" s="110"/>
      <c r="BT54" s="110"/>
      <c r="BU54" s="110"/>
      <c r="BV54" s="110"/>
      <c r="BW54" s="110"/>
      <c r="BX54" s="110"/>
      <c r="BY54" s="110"/>
      <c r="BZ54" s="110"/>
      <c r="CA54" s="110"/>
      <c r="CB54" s="110"/>
      <c r="CC54" s="110"/>
      <c r="CD54" s="110"/>
      <c r="CE54" s="110"/>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110"/>
      <c r="DN54" s="110"/>
      <c r="DO54" s="110"/>
      <c r="DP54" s="110"/>
    </row>
    <row r="55" spans="2:123" ht="18.75" customHeight="1" x14ac:dyDescent="0.55000000000000004">
      <c r="B55" s="125" t="str">
        <f>IF(設定!$B$29="","※給付上限額は、請求対象の利用月を入力すると表示されます。","※給付上限額は、法第30条の4の認定種別（施設等利用給付認定種別）が第2号の場合は月額"&amp;TEXT(設定!$B$29,"#,##0")&amp;"円、第3号の場合は月額"&amp;TEXT(設定!$B$30,"#,##0")&amp;"円です。月途中で認定期間が終了する又は開始される場合か、市町村間の転出入の場合、月額の給付限度額は次の通りとなります。（小数点以下切り捨て）"&amp;CHAR(10)&amp;CHAR(10)&amp;"①月途中で認定期間が終了する場合または別の市町村へ転出する場合の限度額"&amp;CHAR(10)&amp;"　"&amp;TEXT(設定!$B$29,"#,##0")&amp;"("&amp;TEXT(設定!$B$30,"#,##0")&amp;")円× 転出日までの日数÷その月の日数（小数点以下切り捨て）"&amp;CHAR(10)&amp;CHAR(10)&amp;"②月途中で認定期間が開始される場合、または別の市町村から転入した場合の限度額"&amp;CHAR(10)&amp;"　"&amp;TEXT(設定!$B$29,"#,##0")&amp;"("&amp;TEXT(設定!$B$30,"#,##0")&amp;")円× 転入先での認定日からの日数÷その月の日数（小数点以下切り捨て）")</f>
        <v>※給付上限額は、請求対象の利用月を入力すると表示されます。</v>
      </c>
      <c r="C55" s="125"/>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c r="BQ55" s="125"/>
    </row>
    <row r="56" spans="2:123" ht="18.75" customHeight="1" x14ac:dyDescent="0.55000000000000004">
      <c r="B56" s="125"/>
      <c r="C56" s="12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5"/>
    </row>
    <row r="57" spans="2:123" ht="18.75" customHeight="1" x14ac:dyDescent="0.55000000000000004">
      <c r="B57" s="125"/>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c r="BM57" s="125"/>
      <c r="BN57" s="125"/>
      <c r="BO57" s="125"/>
      <c r="BP57" s="125"/>
      <c r="BQ57" s="125"/>
    </row>
    <row r="58" spans="2:123" ht="18.75" customHeight="1" x14ac:dyDescent="0.55000000000000004">
      <c r="B58" s="125"/>
      <c r="C58" s="125"/>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row>
    <row r="59" spans="2:123" ht="18.75" customHeight="1" x14ac:dyDescent="0.55000000000000004">
      <c r="B59" s="125"/>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row>
    <row r="60" spans="2:123" ht="18.75" customHeight="1" x14ac:dyDescent="0.55000000000000004">
      <c r="B60" s="125"/>
      <c r="C60" s="125"/>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5"/>
    </row>
    <row r="61" spans="2:123" ht="18.75" customHeight="1" x14ac:dyDescent="0.55000000000000004">
      <c r="B61" s="125"/>
      <c r="C61" s="125"/>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5"/>
      <c r="BP61" s="125"/>
      <c r="BQ61" s="125"/>
    </row>
    <row r="62" spans="2:123" ht="18.75" customHeight="1" x14ac:dyDescent="0.55000000000000004">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c r="AK62" s="111"/>
      <c r="AL62" s="111"/>
      <c r="AM62" s="111"/>
      <c r="AN62" s="111"/>
      <c r="AO62" s="111"/>
      <c r="AP62" s="111"/>
      <c r="AQ62" s="111"/>
      <c r="AR62" s="111"/>
      <c r="AS62" s="111"/>
      <c r="AT62" s="111"/>
      <c r="AU62" s="111"/>
      <c r="AV62" s="111"/>
      <c r="AW62" s="111"/>
      <c r="AX62" s="111"/>
      <c r="AY62" s="111"/>
      <c r="AZ62" s="111"/>
      <c r="BA62" s="111"/>
      <c r="BB62" s="111"/>
      <c r="BC62" s="111"/>
      <c r="BD62" s="111"/>
      <c r="BE62" s="111"/>
      <c r="BF62" s="111"/>
      <c r="BG62" s="111"/>
      <c r="BH62" s="111"/>
      <c r="BI62" s="111"/>
      <c r="BJ62" s="111"/>
      <c r="BK62" s="111"/>
      <c r="BL62" s="111"/>
      <c r="BM62" s="111"/>
      <c r="BN62" s="111"/>
      <c r="BO62" s="111"/>
      <c r="BP62" s="111"/>
      <c r="BQ62" s="111"/>
    </row>
    <row r="63" spans="2:123" ht="18.75" customHeight="1" x14ac:dyDescent="0.55000000000000004">
      <c r="B63" s="35" t="s">
        <v>203</v>
      </c>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111"/>
      <c r="AQ63" s="111"/>
      <c r="AR63" s="111"/>
      <c r="AS63" s="111"/>
      <c r="AT63" s="111"/>
      <c r="AU63" s="111"/>
      <c r="AV63" s="111"/>
      <c r="AW63" s="111"/>
      <c r="AX63" s="111"/>
      <c r="AY63" s="111"/>
      <c r="AZ63" s="111"/>
      <c r="BA63" s="111"/>
      <c r="BB63" s="111"/>
      <c r="BC63" s="111"/>
      <c r="BD63" s="111"/>
      <c r="BE63" s="111"/>
      <c r="BF63" s="111"/>
      <c r="BG63" s="111"/>
      <c r="BH63" s="111"/>
      <c r="BI63" s="111"/>
      <c r="BJ63" s="111"/>
      <c r="BK63" s="111"/>
      <c r="BL63" s="111"/>
      <c r="BM63" s="111"/>
      <c r="BN63" s="111"/>
      <c r="BO63" s="111"/>
      <c r="BP63" s="111"/>
      <c r="BQ63" s="111"/>
    </row>
    <row r="64" spans="2:123" ht="18.75" customHeight="1" x14ac:dyDescent="0.55000000000000004">
      <c r="B64" s="35" t="s">
        <v>190</v>
      </c>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1"/>
    </row>
    <row r="65" spans="2:69" ht="18.75" customHeight="1" x14ac:dyDescent="0.55000000000000004">
      <c r="B65" s="35" t="s">
        <v>194</v>
      </c>
    </row>
    <row r="66" spans="2:69" ht="18.75" customHeight="1" x14ac:dyDescent="0.55000000000000004">
      <c r="B66" s="35" t="s">
        <v>201</v>
      </c>
    </row>
    <row r="67" spans="2:69" ht="18.75" customHeight="1" thickBot="1" x14ac:dyDescent="0.6">
      <c r="B67" s="35" t="s">
        <v>202</v>
      </c>
      <c r="C67" s="35"/>
      <c r="AB67" s="119"/>
      <c r="AC67" s="119"/>
      <c r="AD67" s="119"/>
      <c r="AE67" s="119"/>
      <c r="AF67" s="119"/>
      <c r="AG67" s="119"/>
      <c r="AH67" s="119"/>
      <c r="AI67" s="119"/>
      <c r="AJ67" s="119"/>
      <c r="AK67" s="119"/>
      <c r="AL67" s="119"/>
      <c r="AM67" s="119"/>
    </row>
    <row r="68" spans="2:69" ht="18.75" customHeight="1" x14ac:dyDescent="0.55000000000000004">
      <c r="B68" s="293" t="s">
        <v>195</v>
      </c>
      <c r="C68" s="294"/>
      <c r="D68" s="294"/>
      <c r="E68" s="294"/>
      <c r="F68" s="294"/>
      <c r="G68" s="294"/>
      <c r="H68" s="294"/>
      <c r="I68" s="294"/>
      <c r="J68" s="126" t="s">
        <v>196</v>
      </c>
      <c r="K68" s="126"/>
      <c r="L68" s="126"/>
      <c r="M68" s="126"/>
      <c r="N68" s="126"/>
      <c r="O68" s="126"/>
      <c r="P68" s="126"/>
      <c r="Q68" s="126"/>
      <c r="R68" s="126"/>
      <c r="S68" s="126"/>
      <c r="T68" s="126"/>
      <c r="U68" s="126"/>
      <c r="V68" s="126" t="s">
        <v>197</v>
      </c>
      <c r="W68" s="126"/>
      <c r="X68" s="126"/>
      <c r="Y68" s="126"/>
      <c r="Z68" s="126"/>
      <c r="AA68" s="126"/>
      <c r="AB68" s="330"/>
      <c r="AC68" s="330"/>
      <c r="AD68" s="330"/>
      <c r="AE68" s="330"/>
      <c r="AF68" s="330"/>
      <c r="AG68" s="330"/>
      <c r="AH68" s="330" t="s">
        <v>198</v>
      </c>
      <c r="AI68" s="330"/>
      <c r="AJ68" s="330"/>
      <c r="AK68" s="330"/>
      <c r="AL68" s="330"/>
      <c r="AM68" s="330"/>
      <c r="AN68" s="126"/>
      <c r="AO68" s="126"/>
      <c r="AP68" s="126"/>
      <c r="AQ68" s="126"/>
      <c r="AR68" s="126"/>
      <c r="AS68" s="127"/>
    </row>
    <row r="69" spans="2:69" ht="18.75" customHeight="1" x14ac:dyDescent="0.55000000000000004">
      <c r="B69" s="145" t="str">
        <f>設定!$B$36</f>
        <v/>
      </c>
      <c r="C69" s="146"/>
      <c r="D69" s="146"/>
      <c r="E69" s="146"/>
      <c r="F69" s="146"/>
      <c r="G69" s="146"/>
      <c r="H69" s="146"/>
      <c r="I69" s="147"/>
      <c r="J69" s="150"/>
      <c r="K69" s="151"/>
      <c r="L69" s="151"/>
      <c r="M69" s="151"/>
      <c r="N69" s="151"/>
      <c r="O69" s="151"/>
      <c r="P69" s="151"/>
      <c r="Q69" s="151"/>
      <c r="R69" s="151"/>
      <c r="S69" s="152"/>
      <c r="T69" s="132" t="s">
        <v>199</v>
      </c>
      <c r="U69" s="274"/>
      <c r="V69" s="150"/>
      <c r="W69" s="151"/>
      <c r="X69" s="151"/>
      <c r="Y69" s="151"/>
      <c r="Z69" s="151"/>
      <c r="AA69" s="151"/>
      <c r="AB69" s="151"/>
      <c r="AC69" s="151"/>
      <c r="AD69" s="151"/>
      <c r="AE69" s="152"/>
      <c r="AF69" s="132" t="s">
        <v>199</v>
      </c>
      <c r="AG69" s="133"/>
      <c r="AH69" s="153" t="str">
        <f>IF(OR($J69="",$V69="",設定!$B$34=""),"",MIN(設定!$B$34,INT(設定!$B$34*$J69/$V69)))</f>
        <v/>
      </c>
      <c r="AI69" s="154"/>
      <c r="AJ69" s="154"/>
      <c r="AK69" s="154"/>
      <c r="AL69" s="154"/>
      <c r="AM69" s="154"/>
      <c r="AN69" s="154"/>
      <c r="AO69" s="154"/>
      <c r="AP69" s="154"/>
      <c r="AQ69" s="155"/>
      <c r="AR69" s="132" t="s">
        <v>200</v>
      </c>
      <c r="AS69" s="166"/>
      <c r="AT69" s="344" t="str">
        <f>IF(OR($J69="",$V69=""),"",IF($J69&gt;$V69,"【要確認】認定期間内の日数がその月の日数を超えています。",""))</f>
        <v/>
      </c>
      <c r="AU69" s="345"/>
      <c r="AV69" s="345"/>
      <c r="AW69" s="345"/>
      <c r="AX69" s="345"/>
      <c r="AY69" s="345"/>
      <c r="AZ69" s="345"/>
      <c r="BA69" s="345"/>
      <c r="BB69" s="345"/>
      <c r="BC69" s="345"/>
      <c r="BD69" s="345"/>
      <c r="BE69" s="345"/>
      <c r="BF69" s="345"/>
      <c r="BG69" s="345"/>
      <c r="BH69" s="345"/>
      <c r="BI69" s="345"/>
      <c r="BJ69" s="345"/>
      <c r="BK69" s="345"/>
      <c r="BL69" s="345"/>
      <c r="BM69" s="345"/>
      <c r="BN69" s="345"/>
      <c r="BO69" s="345"/>
      <c r="BP69" s="345"/>
      <c r="BQ69" s="345"/>
    </row>
    <row r="70" spans="2:69" ht="18.75" customHeight="1" x14ac:dyDescent="0.55000000000000004">
      <c r="B70" s="145" t="str">
        <f>設定!$B$37</f>
        <v/>
      </c>
      <c r="C70" s="146"/>
      <c r="D70" s="146"/>
      <c r="E70" s="146"/>
      <c r="F70" s="146"/>
      <c r="G70" s="146"/>
      <c r="H70" s="146"/>
      <c r="I70" s="147"/>
      <c r="J70" s="150"/>
      <c r="K70" s="151"/>
      <c r="L70" s="151"/>
      <c r="M70" s="151"/>
      <c r="N70" s="151"/>
      <c r="O70" s="151"/>
      <c r="P70" s="151"/>
      <c r="Q70" s="151"/>
      <c r="R70" s="151"/>
      <c r="S70" s="152"/>
      <c r="T70" s="132" t="s">
        <v>199</v>
      </c>
      <c r="U70" s="274"/>
      <c r="V70" s="150"/>
      <c r="W70" s="151"/>
      <c r="X70" s="151"/>
      <c r="Y70" s="151"/>
      <c r="Z70" s="151"/>
      <c r="AA70" s="151"/>
      <c r="AB70" s="151"/>
      <c r="AC70" s="151"/>
      <c r="AD70" s="151"/>
      <c r="AE70" s="152"/>
      <c r="AF70" s="132" t="s">
        <v>199</v>
      </c>
      <c r="AG70" s="133"/>
      <c r="AH70" s="153" t="str">
        <f>IF(OR($J70="",$V70="",設定!$B$34=""),"",MIN(設定!$B$34,INT(設定!$B$34*$J70/$V70)))</f>
        <v/>
      </c>
      <c r="AI70" s="154"/>
      <c r="AJ70" s="154"/>
      <c r="AK70" s="154"/>
      <c r="AL70" s="154"/>
      <c r="AM70" s="154"/>
      <c r="AN70" s="154"/>
      <c r="AO70" s="154"/>
      <c r="AP70" s="154"/>
      <c r="AQ70" s="155"/>
      <c r="AR70" s="132" t="s">
        <v>200</v>
      </c>
      <c r="AS70" s="166"/>
      <c r="AT70" s="344" t="str">
        <f>IF(OR($J70="",$V70=""),"",IF($J70&gt;$V70,"【要確認】認定期間内の日数がその月の日数を超えています。",""))</f>
        <v/>
      </c>
      <c r="AU70" s="345"/>
      <c r="AV70" s="345"/>
      <c r="AW70" s="345"/>
      <c r="AX70" s="345"/>
      <c r="AY70" s="345"/>
      <c r="AZ70" s="345"/>
      <c r="BA70" s="345"/>
      <c r="BB70" s="345"/>
      <c r="BC70" s="345"/>
      <c r="BD70" s="345"/>
      <c r="BE70" s="345"/>
      <c r="BF70" s="345"/>
      <c r="BG70" s="345"/>
      <c r="BH70" s="345"/>
      <c r="BI70" s="345"/>
      <c r="BJ70" s="345"/>
      <c r="BK70" s="345"/>
      <c r="BL70" s="345"/>
      <c r="BM70" s="345"/>
      <c r="BN70" s="345"/>
      <c r="BO70" s="345"/>
      <c r="BP70" s="345"/>
      <c r="BQ70" s="345"/>
    </row>
    <row r="71" spans="2:69" ht="18.75" customHeight="1" thickBot="1" x14ac:dyDescent="0.6">
      <c r="B71" s="331" t="str">
        <f>設定!$B$38</f>
        <v/>
      </c>
      <c r="C71" s="332"/>
      <c r="D71" s="332"/>
      <c r="E71" s="332"/>
      <c r="F71" s="332"/>
      <c r="G71" s="332"/>
      <c r="H71" s="332"/>
      <c r="I71" s="333"/>
      <c r="J71" s="334"/>
      <c r="K71" s="335"/>
      <c r="L71" s="335"/>
      <c r="M71" s="335"/>
      <c r="N71" s="335"/>
      <c r="O71" s="335"/>
      <c r="P71" s="335"/>
      <c r="Q71" s="335"/>
      <c r="R71" s="335"/>
      <c r="S71" s="336"/>
      <c r="T71" s="337" t="s">
        <v>199</v>
      </c>
      <c r="U71" s="338"/>
      <c r="V71" s="334"/>
      <c r="W71" s="335"/>
      <c r="X71" s="335"/>
      <c r="Y71" s="335"/>
      <c r="Z71" s="335"/>
      <c r="AA71" s="335"/>
      <c r="AB71" s="335"/>
      <c r="AC71" s="335"/>
      <c r="AD71" s="335"/>
      <c r="AE71" s="336"/>
      <c r="AF71" s="337" t="s">
        <v>199</v>
      </c>
      <c r="AG71" s="339"/>
      <c r="AH71" s="340" t="str">
        <f>IF(OR($J71="",$V71="",設定!$B$34=""),"",MIN(設定!$B$34,INT(設定!$B$34*$J71/$V71)))</f>
        <v/>
      </c>
      <c r="AI71" s="341"/>
      <c r="AJ71" s="341"/>
      <c r="AK71" s="341"/>
      <c r="AL71" s="341"/>
      <c r="AM71" s="341"/>
      <c r="AN71" s="341"/>
      <c r="AO71" s="341"/>
      <c r="AP71" s="341"/>
      <c r="AQ71" s="342"/>
      <c r="AR71" s="337" t="s">
        <v>200</v>
      </c>
      <c r="AS71" s="343"/>
      <c r="AT71" s="344" t="str">
        <f>IF(OR($J71="",$V71=""),"",IF($J71&gt;$V71,"【要確認】認定期間内の日数がその月の日数を超えています。",""))</f>
        <v/>
      </c>
      <c r="AU71" s="345"/>
      <c r="AV71" s="345"/>
      <c r="AW71" s="345"/>
      <c r="AX71" s="345"/>
      <c r="AY71" s="345"/>
      <c r="AZ71" s="345"/>
      <c r="BA71" s="345"/>
      <c r="BB71" s="345"/>
      <c r="BC71" s="345"/>
      <c r="BD71" s="345"/>
      <c r="BE71" s="345"/>
      <c r="BF71" s="345"/>
      <c r="BG71" s="345"/>
      <c r="BH71" s="345"/>
      <c r="BI71" s="345"/>
      <c r="BJ71" s="345"/>
      <c r="BK71" s="345"/>
      <c r="BL71" s="345"/>
      <c r="BM71" s="345"/>
      <c r="BN71" s="345"/>
      <c r="BO71" s="345"/>
      <c r="BP71" s="345"/>
      <c r="BQ71" s="345"/>
    </row>
    <row r="72" spans="2:69" ht="18.75" customHeight="1" x14ac:dyDescent="0.55000000000000004"/>
    <row r="73" spans="2:69" ht="18.75" customHeight="1" x14ac:dyDescent="0.55000000000000004"/>
    <row r="74" spans="2:69" ht="18.75" customHeight="1" x14ac:dyDescent="0.55000000000000004"/>
    <row r="75" spans="2:69" ht="18.75" customHeight="1" x14ac:dyDescent="0.55000000000000004"/>
    <row r="76" spans="2:69" ht="18.75" customHeight="1" x14ac:dyDescent="0.55000000000000004"/>
    <row r="77" spans="2:69" ht="18.75" customHeight="1" x14ac:dyDescent="0.55000000000000004"/>
    <row r="78" spans="2:69" ht="18.75" customHeight="1" x14ac:dyDescent="0.55000000000000004"/>
    <row r="79" spans="2:69" ht="18.75" customHeight="1" x14ac:dyDescent="0.55000000000000004"/>
    <row r="80" spans="2:69" ht="18.75" customHeight="1" x14ac:dyDescent="0.55000000000000004"/>
    <row r="81" s="65" customFormat="1" ht="18.75" customHeight="1" x14ac:dyDescent="0.55000000000000004"/>
    <row r="82" s="65" customFormat="1" ht="18.75" customHeight="1" x14ac:dyDescent="0.55000000000000004"/>
    <row r="83" s="65" customFormat="1" ht="18.75" customHeight="1" x14ac:dyDescent="0.55000000000000004"/>
    <row r="84" s="65" customFormat="1" ht="18.75" customHeight="1" x14ac:dyDescent="0.55000000000000004"/>
    <row r="85" s="65" customFormat="1" ht="18.75" customHeight="1" x14ac:dyDescent="0.55000000000000004"/>
    <row r="86" s="65" customFormat="1" ht="18.75" customHeight="1" x14ac:dyDescent="0.55000000000000004"/>
    <row r="87" s="65" customFormat="1" ht="18.75" customHeight="1" x14ac:dyDescent="0.55000000000000004"/>
    <row r="88" s="65" customFormat="1" ht="18.75" customHeight="1" x14ac:dyDescent="0.55000000000000004"/>
    <row r="89" s="65" customFormat="1" ht="18.75" customHeight="1" x14ac:dyDescent="0.55000000000000004"/>
    <row r="90" s="65" customFormat="1" ht="18.75" customHeight="1" x14ac:dyDescent="0.55000000000000004"/>
    <row r="91" s="65" customFormat="1" ht="18.75" customHeight="1" x14ac:dyDescent="0.55000000000000004"/>
    <row r="92" s="65" customFormat="1" ht="18.75" customHeight="1" x14ac:dyDescent="0.55000000000000004"/>
    <row r="93" s="65" customFormat="1" ht="18.75" customHeight="1" x14ac:dyDescent="0.55000000000000004"/>
    <row r="94" s="65" customFormat="1" ht="18.75" customHeight="1" x14ac:dyDescent="0.55000000000000004"/>
    <row r="95" s="65" customFormat="1" ht="18.75" customHeight="1" x14ac:dyDescent="0.55000000000000004"/>
    <row r="96" s="65" customFormat="1" ht="18.75" customHeight="1" x14ac:dyDescent="0.55000000000000004"/>
    <row r="97" s="65" customFormat="1" ht="18.75" customHeight="1" x14ac:dyDescent="0.55000000000000004"/>
    <row r="98" s="65" customFormat="1" ht="18.75" customHeight="1" x14ac:dyDescent="0.55000000000000004"/>
    <row r="99" s="65" customFormat="1" ht="18.75" customHeight="1" x14ac:dyDescent="0.55000000000000004"/>
    <row r="100" s="65" customFormat="1" ht="18.75" customHeight="1" x14ac:dyDescent="0.55000000000000004"/>
    <row r="101" s="65" customFormat="1" ht="18.75" customHeight="1" x14ac:dyDescent="0.55000000000000004"/>
    <row r="102" s="65" customFormat="1" ht="18.75" customHeight="1" x14ac:dyDescent="0.55000000000000004"/>
    <row r="103" s="65" customFormat="1" ht="18.75" customHeight="1" x14ac:dyDescent="0.55000000000000004"/>
    <row r="104" s="65" customFormat="1" ht="18.75" customHeight="1" x14ac:dyDescent="0.55000000000000004"/>
    <row r="105" s="65" customFormat="1" ht="18.75" customHeight="1" x14ac:dyDescent="0.55000000000000004"/>
    <row r="106" s="65" customFormat="1" ht="18.75" customHeight="1" x14ac:dyDescent="0.55000000000000004"/>
    <row r="107" s="65" customFormat="1" ht="18.75" customHeight="1" x14ac:dyDescent="0.55000000000000004"/>
    <row r="108" s="65" customFormat="1" ht="18.75" customHeight="1" x14ac:dyDescent="0.55000000000000004"/>
    <row r="109" s="65" customFormat="1" ht="18.75" customHeight="1" x14ac:dyDescent="0.55000000000000004"/>
    <row r="110" s="65" customFormat="1" ht="18.75" customHeight="1" x14ac:dyDescent="0.55000000000000004"/>
    <row r="111" s="65" customFormat="1" ht="18.75" customHeight="1" x14ac:dyDescent="0.55000000000000004"/>
    <row r="112" s="65" customFormat="1" ht="18.75" customHeight="1" x14ac:dyDescent="0.55000000000000004"/>
    <row r="113" s="65" customFormat="1" ht="18.75" customHeight="1" x14ac:dyDescent="0.55000000000000004"/>
    <row r="114" s="65" customFormat="1" ht="18.75" customHeight="1" x14ac:dyDescent="0.55000000000000004"/>
    <row r="115" s="65" customFormat="1" ht="18.75" customHeight="1" x14ac:dyDescent="0.55000000000000004"/>
    <row r="116" s="65" customFormat="1" ht="18.75" customHeight="1" x14ac:dyDescent="0.55000000000000004"/>
    <row r="117" s="65" customFormat="1" ht="18.75" customHeight="1" x14ac:dyDescent="0.55000000000000004"/>
    <row r="118" s="65" customFormat="1" ht="18.75" customHeight="1" x14ac:dyDescent="0.55000000000000004"/>
    <row r="119" s="65" customFormat="1" ht="18.75" customHeight="1" x14ac:dyDescent="0.55000000000000004"/>
    <row r="120" s="65" customFormat="1" ht="18.75" customHeight="1" x14ac:dyDescent="0.55000000000000004"/>
    <row r="121" s="65" customFormat="1" ht="18.75" customHeight="1" x14ac:dyDescent="0.55000000000000004"/>
    <row r="122" s="65" customFormat="1" ht="18.75" customHeight="1" x14ac:dyDescent="0.55000000000000004"/>
    <row r="123" s="65" customFormat="1" ht="18.75" customHeight="1" x14ac:dyDescent="0.55000000000000004"/>
    <row r="124" s="65" customFormat="1" ht="18.75" customHeight="1" x14ac:dyDescent="0.55000000000000004"/>
    <row r="125" s="65" customFormat="1" ht="18.75" customHeight="1" x14ac:dyDescent="0.55000000000000004"/>
    <row r="126" s="65" customFormat="1" ht="18.75" customHeight="1" x14ac:dyDescent="0.55000000000000004"/>
    <row r="127" s="65" customFormat="1" ht="18.75" customHeight="1" x14ac:dyDescent="0.55000000000000004"/>
    <row r="128" s="65" customFormat="1" ht="18.75" customHeight="1" x14ac:dyDescent="0.55000000000000004"/>
    <row r="129" s="65" customFormat="1" ht="18.75" customHeight="1" x14ac:dyDescent="0.55000000000000004"/>
    <row r="130" s="65" customFormat="1" ht="18.75" customHeight="1" x14ac:dyDescent="0.55000000000000004"/>
    <row r="131" s="65" customFormat="1" ht="18.75" customHeight="1" x14ac:dyDescent="0.55000000000000004"/>
    <row r="132" s="65" customFormat="1" ht="18.75" customHeight="1" x14ac:dyDescent="0.55000000000000004"/>
    <row r="133" s="65" customFormat="1" ht="18.75" customHeight="1" x14ac:dyDescent="0.55000000000000004"/>
    <row r="134" s="65" customFormat="1" ht="18.75" customHeight="1" x14ac:dyDescent="0.55000000000000004"/>
    <row r="135" s="65" customFormat="1" ht="18.75" customHeight="1" x14ac:dyDescent="0.55000000000000004"/>
    <row r="136" s="65" customFormat="1" ht="18.75" customHeight="1" x14ac:dyDescent="0.55000000000000004"/>
    <row r="137" s="65" customFormat="1" ht="18.75" customHeight="1" x14ac:dyDescent="0.55000000000000004"/>
    <row r="138" s="65" customFormat="1" ht="18.75" customHeight="1" x14ac:dyDescent="0.55000000000000004"/>
    <row r="139" s="65" customFormat="1" ht="18.75" customHeight="1" x14ac:dyDescent="0.55000000000000004"/>
    <row r="140" s="65" customFormat="1" ht="18.75" customHeight="1" x14ac:dyDescent="0.55000000000000004"/>
    <row r="141" s="65" customFormat="1" ht="18.75" customHeight="1" x14ac:dyDescent="0.55000000000000004"/>
    <row r="142" s="65" customFormat="1" ht="18.75" customHeight="1" x14ac:dyDescent="0.55000000000000004"/>
    <row r="143" s="65" customFormat="1" ht="18.75" customHeight="1" x14ac:dyDescent="0.55000000000000004"/>
    <row r="144" s="65" customFormat="1" ht="18.75" customHeight="1" x14ac:dyDescent="0.55000000000000004"/>
    <row r="145" s="65" customFormat="1" ht="18.75" customHeight="1" x14ac:dyDescent="0.55000000000000004"/>
    <row r="146" s="65" customFormat="1" ht="18.75" customHeight="1" x14ac:dyDescent="0.55000000000000004"/>
    <row r="147" s="65" customFormat="1" ht="18.75" customHeight="1" x14ac:dyDescent="0.55000000000000004"/>
    <row r="148" s="65" customFormat="1" ht="18.75" customHeight="1" x14ac:dyDescent="0.55000000000000004"/>
    <row r="149" s="65" customFormat="1" ht="18.75" customHeight="1" x14ac:dyDescent="0.55000000000000004"/>
    <row r="150" s="65" customFormat="1" ht="18.75" customHeight="1" x14ac:dyDescent="0.55000000000000004"/>
    <row r="151" s="65" customFormat="1" ht="18.75" customHeight="1" x14ac:dyDescent="0.55000000000000004"/>
    <row r="152" s="65" customFormat="1" ht="18.75" customHeight="1" x14ac:dyDescent="0.55000000000000004"/>
    <row r="153" s="65" customFormat="1" ht="18.75" customHeight="1" x14ac:dyDescent="0.55000000000000004"/>
    <row r="154" s="65" customFormat="1" ht="18.75" customHeight="1" x14ac:dyDescent="0.55000000000000004"/>
    <row r="155" s="65" customFormat="1" ht="18.75" customHeight="1" x14ac:dyDescent="0.55000000000000004"/>
    <row r="156" s="65" customFormat="1" ht="18.75" customHeight="1" x14ac:dyDescent="0.55000000000000004"/>
    <row r="157" s="65" customFormat="1" ht="18.75" customHeight="1" x14ac:dyDescent="0.55000000000000004"/>
    <row r="158" s="65" customFormat="1" ht="18.75" customHeight="1" x14ac:dyDescent="0.55000000000000004"/>
    <row r="159" s="65" customFormat="1" ht="18.75" customHeight="1" x14ac:dyDescent="0.55000000000000004"/>
    <row r="160" s="65" customFormat="1" ht="18.75" customHeight="1" x14ac:dyDescent="0.55000000000000004"/>
    <row r="161" s="65" customFormat="1" ht="18.75" customHeight="1" x14ac:dyDescent="0.55000000000000004"/>
    <row r="162" s="65" customFormat="1" ht="18.75" customHeight="1" x14ac:dyDescent="0.55000000000000004"/>
    <row r="163" s="65" customFormat="1" ht="18.75" customHeight="1" x14ac:dyDescent="0.55000000000000004"/>
    <row r="164" s="65" customFormat="1" ht="18.75" customHeight="1" x14ac:dyDescent="0.55000000000000004"/>
    <row r="165" s="65" customFormat="1" ht="18.75" customHeight="1" x14ac:dyDescent="0.55000000000000004"/>
    <row r="166" s="65" customFormat="1" ht="18.75" customHeight="1" x14ac:dyDescent="0.55000000000000004"/>
    <row r="167" s="65" customFormat="1" ht="18.75" customHeight="1" x14ac:dyDescent="0.55000000000000004"/>
    <row r="168" s="65" customFormat="1" ht="18.75" customHeight="1" x14ac:dyDescent="0.55000000000000004"/>
    <row r="169" s="65" customFormat="1" ht="18.75" customHeight="1" x14ac:dyDescent="0.55000000000000004"/>
    <row r="170" s="65" customFormat="1" ht="18.75" customHeight="1" x14ac:dyDescent="0.55000000000000004"/>
    <row r="171" s="65" customFormat="1" ht="18.75" customHeight="1" x14ac:dyDescent="0.55000000000000004"/>
    <row r="172" s="65" customFormat="1" ht="18.75" customHeight="1" x14ac:dyDescent="0.55000000000000004"/>
    <row r="173" s="65" customFormat="1" ht="18.75" customHeight="1" x14ac:dyDescent="0.55000000000000004"/>
    <row r="174" s="65" customFormat="1" ht="18.75" customHeight="1" x14ac:dyDescent="0.55000000000000004"/>
    <row r="175" s="65" customFormat="1" ht="18.75" customHeight="1" x14ac:dyDescent="0.55000000000000004"/>
    <row r="176" s="65" customFormat="1" ht="18.75" customHeight="1" x14ac:dyDescent="0.55000000000000004"/>
    <row r="177" s="65" customFormat="1" ht="18.75" customHeight="1" x14ac:dyDescent="0.55000000000000004"/>
    <row r="178" s="65" customFormat="1" ht="18.75" customHeight="1" x14ac:dyDescent="0.55000000000000004"/>
    <row r="179" s="65" customFormat="1" ht="18.75" customHeight="1" x14ac:dyDescent="0.55000000000000004"/>
    <row r="180" s="65" customFormat="1" ht="18.75" customHeight="1" x14ac:dyDescent="0.55000000000000004"/>
    <row r="181" s="65" customFormat="1" ht="18.75" customHeight="1" x14ac:dyDescent="0.55000000000000004"/>
    <row r="182" s="65" customFormat="1" ht="18.75" customHeight="1" x14ac:dyDescent="0.55000000000000004"/>
    <row r="183" s="65" customFormat="1" ht="18.75" customHeight="1" x14ac:dyDescent="0.55000000000000004"/>
    <row r="184" s="65" customFormat="1" ht="18.75" customHeight="1" x14ac:dyDescent="0.55000000000000004"/>
    <row r="185" s="65" customFormat="1" ht="18.75" customHeight="1" x14ac:dyDescent="0.55000000000000004"/>
    <row r="186" s="65" customFormat="1" ht="18.75" customHeight="1" x14ac:dyDescent="0.55000000000000004"/>
    <row r="187" s="65" customFormat="1" ht="18.75" customHeight="1" x14ac:dyDescent="0.55000000000000004"/>
    <row r="188" s="65" customFormat="1" ht="18.75" customHeight="1" x14ac:dyDescent="0.55000000000000004"/>
    <row r="189" s="65" customFormat="1" ht="18.75" customHeight="1" x14ac:dyDescent="0.55000000000000004"/>
    <row r="190" s="65" customFormat="1" ht="15" customHeight="1" x14ac:dyDescent="0.55000000000000004"/>
    <row r="191" s="65" customFormat="1" ht="15" customHeight="1" x14ac:dyDescent="0.55000000000000004"/>
    <row r="192" s="65" customFormat="1" ht="15" customHeight="1" x14ac:dyDescent="0.55000000000000004"/>
    <row r="193" s="65" customFormat="1" ht="15" customHeight="1" x14ac:dyDescent="0.55000000000000004"/>
    <row r="194" s="65" customFormat="1" ht="15" customHeight="1" x14ac:dyDescent="0.55000000000000004"/>
    <row r="195" s="65" customFormat="1" ht="15" customHeight="1" x14ac:dyDescent="0.55000000000000004"/>
  </sheetData>
  <sheetProtection formatCells="0" formatColumns="0" formatRows="0"/>
  <mergeCells count="183">
    <mergeCell ref="B71:I71"/>
    <mergeCell ref="J71:S71"/>
    <mergeCell ref="T71:U71"/>
    <mergeCell ref="V71:AE71"/>
    <mergeCell ref="AF71:AG71"/>
    <mergeCell ref="AH71:AQ71"/>
    <mergeCell ref="AR71:AS71"/>
    <mergeCell ref="AT71:BQ71"/>
    <mergeCell ref="AT69:BQ69"/>
    <mergeCell ref="B70:I70"/>
    <mergeCell ref="J70:S70"/>
    <mergeCell ref="T70:U70"/>
    <mergeCell ref="V70:AE70"/>
    <mergeCell ref="AF70:AG70"/>
    <mergeCell ref="AH70:AQ70"/>
    <mergeCell ref="AR70:AS70"/>
    <mergeCell ref="AT70:BQ70"/>
    <mergeCell ref="B68:I68"/>
    <mergeCell ref="J68:U68"/>
    <mergeCell ref="V68:AG68"/>
    <mergeCell ref="AH68:AS68"/>
    <mergeCell ref="B69:I69"/>
    <mergeCell ref="J69:S69"/>
    <mergeCell ref="T69:U69"/>
    <mergeCell ref="V69:AE69"/>
    <mergeCell ref="AF69:AG69"/>
    <mergeCell ref="AH69:AQ69"/>
    <mergeCell ref="AR69:AS69"/>
    <mergeCell ref="AQ23:BQ23"/>
    <mergeCell ref="BK26:BQ26"/>
    <mergeCell ref="AQ21:BQ22"/>
    <mergeCell ref="J46:U47"/>
    <mergeCell ref="J48:U50"/>
    <mergeCell ref="AJ35:AQ35"/>
    <mergeCell ref="AR35:AY35"/>
    <mergeCell ref="AZ35:BG35"/>
    <mergeCell ref="BH35:BO35"/>
    <mergeCell ref="AJ36:AQ37"/>
    <mergeCell ref="AB36:AI37"/>
    <mergeCell ref="AB34:BO34"/>
    <mergeCell ref="R27:AB27"/>
    <mergeCell ref="AR36:AY37"/>
    <mergeCell ref="AZ36:BG37"/>
    <mergeCell ref="BH36:BO37"/>
    <mergeCell ref="AB35:AI35"/>
    <mergeCell ref="J41:AC41"/>
    <mergeCell ref="AD41:BQ41"/>
    <mergeCell ref="G26:AL26"/>
    <mergeCell ref="BC26:BD26"/>
    <mergeCell ref="R28:AB28"/>
    <mergeCell ref="G27:Q28"/>
    <mergeCell ref="AD39:BQ39"/>
    <mergeCell ref="H16:AB18"/>
    <mergeCell ref="AQ18:AT18"/>
    <mergeCell ref="T52:U52"/>
    <mergeCell ref="T51:U51"/>
    <mergeCell ref="T53:U53"/>
    <mergeCell ref="AR53:AS53"/>
    <mergeCell ref="M21:AI21"/>
    <mergeCell ref="AJ21:AP22"/>
    <mergeCell ref="AR52:AS52"/>
    <mergeCell ref="B40:I40"/>
    <mergeCell ref="B42:I42"/>
    <mergeCell ref="AD40:BQ40"/>
    <mergeCell ref="AD42:BQ42"/>
    <mergeCell ref="J40:AC40"/>
    <mergeCell ref="J42:AC42"/>
    <mergeCell ref="B45:I50"/>
    <mergeCell ref="J45:U45"/>
    <mergeCell ref="B44:M44"/>
    <mergeCell ref="O44:AA44"/>
    <mergeCell ref="AC44:AL44"/>
    <mergeCell ref="AN44:BQ44"/>
    <mergeCell ref="B26:F26"/>
    <mergeCell ref="AM26:AV26"/>
    <mergeCell ref="AJ23:AP23"/>
    <mergeCell ref="BD15:BG15"/>
    <mergeCell ref="BH15:BI15"/>
    <mergeCell ref="BJ15:BM15"/>
    <mergeCell ref="G9:BQ9"/>
    <mergeCell ref="C7:BP8"/>
    <mergeCell ref="D9:F9"/>
    <mergeCell ref="B14:BQ14"/>
    <mergeCell ref="AX6:BH6"/>
    <mergeCell ref="D6:N6"/>
    <mergeCell ref="O6:S6"/>
    <mergeCell ref="T6:W6"/>
    <mergeCell ref="X6:AA6"/>
    <mergeCell ref="AB6:AD6"/>
    <mergeCell ref="AE6:AG6"/>
    <mergeCell ref="AQ6:AS6"/>
    <mergeCell ref="AT6:AW6"/>
    <mergeCell ref="D10:F10"/>
    <mergeCell ref="D11:F11"/>
    <mergeCell ref="D12:F12"/>
    <mergeCell ref="B13:BQ13"/>
    <mergeCell ref="H15:AB15"/>
    <mergeCell ref="AL6:AP6"/>
    <mergeCell ref="AH6:AK6"/>
    <mergeCell ref="B39:AC39"/>
    <mergeCell ref="AW28:BQ28"/>
    <mergeCell ref="B41:I41"/>
    <mergeCell ref="A4:BQ4"/>
    <mergeCell ref="A5:BQ5"/>
    <mergeCell ref="B20:BQ20"/>
    <mergeCell ref="AN16:AP18"/>
    <mergeCell ref="AQ16:AR16"/>
    <mergeCell ref="AS16:AU16"/>
    <mergeCell ref="AV16:AW16"/>
    <mergeCell ref="AX16:BC16"/>
    <mergeCell ref="AQ17:BQ17"/>
    <mergeCell ref="AH15:AM18"/>
    <mergeCell ref="B16:G18"/>
    <mergeCell ref="AN15:AT15"/>
    <mergeCell ref="AU18:AY18"/>
    <mergeCell ref="BP15:BQ15"/>
    <mergeCell ref="AZ18:BA18"/>
    <mergeCell ref="BB18:BF18"/>
    <mergeCell ref="BG18:BH18"/>
    <mergeCell ref="BI18:BM18"/>
    <mergeCell ref="B15:G15"/>
    <mergeCell ref="AC15:AG18"/>
    <mergeCell ref="BB15:BC15"/>
    <mergeCell ref="J53:S53"/>
    <mergeCell ref="V53:AE53"/>
    <mergeCell ref="AH53:AQ53"/>
    <mergeCell ref="AR51:AS51"/>
    <mergeCell ref="BN15:BO15"/>
    <mergeCell ref="AU15:BA15"/>
    <mergeCell ref="B21:F23"/>
    <mergeCell ref="G22:AI23"/>
    <mergeCell ref="G21:L21"/>
    <mergeCell ref="B38:BQ38"/>
    <mergeCell ref="AW43:BQ43"/>
    <mergeCell ref="BI27:BK27"/>
    <mergeCell ref="BL27:BN27"/>
    <mergeCell ref="BO27:BQ27"/>
    <mergeCell ref="AI27:AL27"/>
    <mergeCell ref="AM27:AV27"/>
    <mergeCell ref="AW27:AY27"/>
    <mergeCell ref="AI28:AL28"/>
    <mergeCell ref="AM28:AV28"/>
    <mergeCell ref="AZ27:BB27"/>
    <mergeCell ref="BF27:BH27"/>
    <mergeCell ref="AC27:AH28"/>
    <mergeCell ref="G29:BQ29"/>
    <mergeCell ref="B29:F29"/>
    <mergeCell ref="BT2:BU2"/>
    <mergeCell ref="BV2:BW2"/>
    <mergeCell ref="BX2:BY2"/>
    <mergeCell ref="BZ2:CA2"/>
    <mergeCell ref="CB2:CC2"/>
    <mergeCell ref="AS2:AZ2"/>
    <mergeCell ref="BA2:BE2"/>
    <mergeCell ref="BF2:BG2"/>
    <mergeCell ref="BH2:BI2"/>
    <mergeCell ref="BJ2:BK2"/>
    <mergeCell ref="BL2:BM2"/>
    <mergeCell ref="BN2:BO2"/>
    <mergeCell ref="AS1:BQ1"/>
    <mergeCell ref="B55:BQ61"/>
    <mergeCell ref="V45:AG45"/>
    <mergeCell ref="AH45:AS45"/>
    <mergeCell ref="V46:AG47"/>
    <mergeCell ref="AH46:AS47"/>
    <mergeCell ref="V48:AG50"/>
    <mergeCell ref="AH48:AS50"/>
    <mergeCell ref="AF51:AG51"/>
    <mergeCell ref="AF52:AG52"/>
    <mergeCell ref="B53:I53"/>
    <mergeCell ref="AW32:BQ32"/>
    <mergeCell ref="BC27:BE27"/>
    <mergeCell ref="E30:BQ30"/>
    <mergeCell ref="B30:D30"/>
    <mergeCell ref="B52:I52"/>
    <mergeCell ref="AF53:AG53"/>
    <mergeCell ref="B51:I51"/>
    <mergeCell ref="J51:S51"/>
    <mergeCell ref="V51:AE51"/>
    <mergeCell ref="AH51:AQ51"/>
    <mergeCell ref="J52:S52"/>
    <mergeCell ref="V52:AE52"/>
    <mergeCell ref="AH52:AQ52"/>
  </mergeCells>
  <phoneticPr fontId="1"/>
  <conditionalFormatting sqref="AC44:AL44">
    <cfRule type="expression" dxfId="2" priority="6" stopIfTrue="1">
      <formula>$AC$44=""</formula>
    </cfRule>
  </conditionalFormatting>
  <dataValidations xWindow="675" yWindow="923" count="3">
    <dataValidation type="list" allowBlank="1" showInputMessage="1" showErrorMessage="1" errorTitle="認定区分" error="「新2号」または「新3号」を、右端の▼から選んでください。" promptTitle="認定区分" prompt="「施設等利用給付認定決定通知書」に記載の区分を選んでください。" sqref="AC44" xr:uid="{0506E7E8-3B9D-4B42-A1DB-A5E95BC8F8FD}">
      <formula1>"新2号,新3号"</formula1>
    </dataValidation>
    <dataValidation type="whole" allowBlank="1" showInputMessage="1" showErrorMessage="1" error="1〜31 の数字で入力してください。" prompt="その月のうち、施設等利用給付認定を受けていた日数を入力します。" sqref="J69:J71" xr:uid="{00000000-0002-0000-0100-000001000000}">
      <formula1>1</formula1>
      <formula2>31</formula2>
    </dataValidation>
    <dataValidation type="whole" allowBlank="1" showInputMessage="1" showErrorMessage="1" error="28〜31 の数字で入力してください。" prompt="その月の暦日数（28〜31）を入力します。" sqref="V69:V71" xr:uid="{00000000-0002-0000-0100-000002000000}">
      <formula1>28</formula1>
      <formula2>31</formula2>
    </dataValidation>
  </dataValidations>
  <printOptions horizontalCentered="1"/>
  <pageMargins left="0.51181102362204722" right="0.31496062992125984" top="0.55118110236220474" bottom="0.15748031496062992" header="0.31496062992125984" footer="0.31496062992125984"/>
  <pageSetup paperSize="9" scale="89" firstPageNumber="6" orientation="portrait" useFirstPageNumber="1" r:id="rId1"/>
  <rowBreaks count="1" manualBreakCount="1">
    <brk id="37" max="68" man="1"/>
  </rowBreaks>
  <drawing r:id="rId2"/>
  <extLst>
    <ext xmlns:x14="http://schemas.microsoft.com/office/spreadsheetml/2009/9/main" uri="{78C0D931-6437-407d-A8EE-F0AAD7539E65}">
      <x14:conditionalFormattings>
        <x14:conditionalFormatting xmlns:xm="http://schemas.microsoft.com/office/excel/2006/main">
          <x14:cfRule type="expression" priority="5" stopIfTrue="1" id="{7F5A9E9E-6ADA-4EC6-905A-0ABD63DC5D89}">
            <xm:f>OR(設定!$B$25="混在",設定!$B$25="エラー")</xm:f>
            <x14:dxf>
              <font>
                <b/>
                <i val="0"/>
                <color rgb="FF9C0006"/>
              </font>
              <fill>
                <patternFill>
                  <bgColor rgb="FFFFC7CE"/>
                </patternFill>
              </fill>
            </x14:dxf>
          </x14:cfRule>
          <xm:sqref>B13:BQ13</xm:sqref>
        </x14:conditionalFormatting>
        <x14:conditionalFormatting xmlns:xm="http://schemas.microsoft.com/office/excel/2006/main">
          <x14:cfRule type="expression" priority="1" stopIfTrue="1" id="{BF51E482-E193-4F81-822D-D153CBC9371E}">
            <xm:f>OR(設定!$B$25="混在",設定!$B$25="エラー")</xm:f>
            <x14:dxf>
              <font>
                <color rgb="FF9C0006"/>
              </font>
              <fill>
                <patternFill>
                  <bgColor rgb="FFFFC7CE"/>
                </patternFill>
              </fill>
            </x14:dxf>
          </x14:cfRule>
          <xm:sqref>O6</xm:sqref>
        </x14:conditionalFormatting>
        <x14:conditionalFormatting xmlns:xm="http://schemas.microsoft.com/office/excel/2006/main">
          <x14:cfRule type="expression" priority="2" stopIfTrue="1" id="{BE842A19-6D24-400C-BFFE-CD73202F62F1}">
            <xm:f>OR(設定!$B$25="混在",設定!$B$25="エラー")</xm:f>
            <x14:dxf>
              <font>
                <color rgb="FF9C0006"/>
              </font>
              <fill>
                <patternFill>
                  <bgColor rgb="FFFFC7CE"/>
                </patternFill>
              </fill>
            </x14:dxf>
          </x14:cfRule>
          <xm:sqref>X6</xm:sqref>
        </x14:conditionalFormatting>
        <x14:conditionalFormatting xmlns:xm="http://schemas.microsoft.com/office/excel/2006/main">
          <x14:cfRule type="expression" priority="3" stopIfTrue="1" id="{FBC8C230-D954-4208-A3DC-185D2FF9E761}">
            <xm:f>OR(設定!$B$25="混在",設定!$B$25="エラー")</xm:f>
            <x14:dxf>
              <font>
                <color rgb="FF9C0006"/>
              </font>
              <fill>
                <patternFill>
                  <bgColor rgb="FFFFC7CE"/>
                </patternFill>
              </fill>
            </x14:dxf>
          </x14:cfRule>
          <xm:sqref>AL6</xm:sqref>
        </x14:conditionalFormatting>
        <x14:conditionalFormatting xmlns:xm="http://schemas.microsoft.com/office/excel/2006/main">
          <x14:cfRule type="expression" priority="4" stopIfTrue="1" id="{418F3667-AD4E-4F56-A6BC-DFAEA728957B}">
            <xm:f>OR(設定!$B$25="混在",設定!$B$25="エラー")</xm:f>
            <x14:dxf>
              <font>
                <color rgb="FF9C0006"/>
              </font>
              <fill>
                <patternFill>
                  <bgColor rgb="FFFFC7CE"/>
                </patternFill>
              </fill>
            </x14:dxf>
          </x14:cfRule>
          <xm:sqref>AT6</xm:sqref>
        </x14:conditionalFormatting>
      </x14:conditionalFormattings>
    </ext>
    <ext xmlns:x14="http://schemas.microsoft.com/office/spreadsheetml/2009/9/main" uri="{CCE6A557-97BC-4b89-ADB6-D9C93CAAB3DF}">
      <x14:dataValidations xmlns:xm="http://schemas.microsoft.com/office/excel/2006/main" xWindow="675" yWindow="923" count="2">
        <x14:dataValidation type="custom" allowBlank="1" showInputMessage="1" showErrorMessage="1" errorTitle="新旧の上限額が混在しています" error="令和8年9月以前と令和8年10月以降では、無償化上限額が異なります。_x000a_（認可外保育施設等：新2号 月額37,000円→40,300円／新3号 月額42,000円→45,700円）_x000a__x000a_お手数ですが、令和8年9月以前の利用分と令和8年10月以降の利用分とで、_x000a_請求書を分けて作成してください。" promptTitle="請求対象の利用月" prompt="令和の年と月を数字で入力してください。_x000a_入力すると上限額が自動で切り替わります。" xr:uid="{7D0692FE-9041-4BB3-A730-C18D61AE6E9B}">
          <x14:formula1>
            <xm:f>OR($O$6="",$X$6="",$AL$6="",$AT$6="",(IF($AL$6&gt;=1000,$AL$6,$AL$6+2018))*100+$AT$6&lt;設定!$B$5,(IF($O$6&gt;=1000,$O$6,$O$6+2018))*100+$X$6&gt;=設定!$B$5)</xm:f>
          </x14:formula1>
          <xm:sqref>AL6 AT6</xm:sqref>
        </x14:dataValidation>
        <x14:dataValidation type="custom" errorStyle="warning" allowBlank="1" showInputMessage="1" showErrorMessage="1" errorTitle="新旧の上限額が混在しています" error="令和8年9月以前と令和8年10月以降では、無償化上限額が異なります。_x000a_（認可外保育施設等：新2号 月額37,000円→40,300円／新3号 月額42,000円→45,700円）_x000a__x000a_お手数ですが、令和8年9月以前の利用分と令和8年10月以降の利用分とで、_x000a_請求書を分けて作成してください。" promptTitle="請求対象の利用月" prompt="令和の年と月を数字で入力してください。_x000a_入力すると上限額が自動で切り替わります。" xr:uid="{B1F2A267-50BD-43DA-8603-8DB9F43ABB0F}">
          <x14:formula1>
            <xm:f>OR($O$6="",$X$6="",$AL$6="",$AT$6="",(IF($AL$6&gt;=1000,$AL$6,$AL$6+2018))*100+$AT$6&lt;設定!$B$5,(IF($O$6&gt;=1000,$O$6,$O$6+2018))*100+$X$6&gt;=設定!$B$5)</xm:f>
          </x14:formula1>
          <xm:sqref>O6 X6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F192"/>
  <sheetViews>
    <sheetView showGridLines="0" zoomScaleNormal="100" zoomScaleSheetLayoutView="100" workbookViewId="0">
      <selection activeCell="AD11" sqref="AD11:AE11"/>
    </sheetView>
  </sheetViews>
  <sheetFormatPr defaultColWidth="9" defaultRowHeight="16" x14ac:dyDescent="0.55000000000000004"/>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6" ht="21" customHeight="1" thickBot="1" x14ac:dyDescent="0.6">
      <c r="A1" s="3"/>
      <c r="AS1" s="122" t="s">
        <v>158</v>
      </c>
      <c r="AT1" s="347"/>
      <c r="AU1" s="347"/>
      <c r="AV1" s="347"/>
      <c r="AW1" s="347"/>
      <c r="AX1" s="347"/>
      <c r="AY1" s="347"/>
      <c r="AZ1" s="347"/>
      <c r="BA1" s="347"/>
      <c r="BB1" s="347"/>
      <c r="BC1" s="347"/>
      <c r="BD1" s="347"/>
      <c r="BE1" s="347"/>
      <c r="BF1" s="347"/>
      <c r="BG1" s="347"/>
      <c r="BH1" s="347"/>
      <c r="BI1" s="347"/>
      <c r="BJ1" s="347"/>
      <c r="BK1" s="347"/>
      <c r="BL1" s="347"/>
      <c r="BM1" s="347"/>
      <c r="BN1" s="347"/>
      <c r="BO1" s="347"/>
      <c r="BP1" s="347"/>
      <c r="BQ1" s="348"/>
    </row>
    <row r="2" spans="1:136" ht="18.75" customHeight="1" x14ac:dyDescent="0.55000000000000004">
      <c r="Y2" s="4" t="s">
        <v>22</v>
      </c>
      <c r="Z2" s="4"/>
      <c r="AA2" s="4"/>
      <c r="AB2" s="4"/>
      <c r="AC2" s="4"/>
      <c r="AD2" s="4"/>
      <c r="AE2" s="4"/>
      <c r="AF2" s="4"/>
      <c r="AG2" s="4"/>
      <c r="AH2" s="4"/>
      <c r="AI2" s="4"/>
      <c r="AJ2" s="4"/>
      <c r="AK2" s="4"/>
      <c r="AL2" s="4"/>
      <c r="AM2" s="3"/>
      <c r="AN2" s="3"/>
      <c r="AO2" s="3"/>
      <c r="AP2" s="3"/>
      <c r="AQ2" s="3"/>
      <c r="AR2" s="3"/>
      <c r="AS2" s="415" t="s">
        <v>28</v>
      </c>
      <c r="AT2" s="415"/>
      <c r="AU2" s="415"/>
      <c r="AV2" s="415"/>
      <c r="AW2" s="415"/>
      <c r="AX2" s="415"/>
      <c r="AY2" s="415"/>
      <c r="AZ2" s="415"/>
      <c r="BA2" s="416" t="s">
        <v>72</v>
      </c>
      <c r="BB2" s="416"/>
      <c r="BC2" s="416"/>
      <c r="BD2" s="416"/>
      <c r="BE2" s="416"/>
      <c r="BF2" s="414" t="s">
        <v>6</v>
      </c>
      <c r="BG2" s="414"/>
      <c r="BH2" s="416" t="s">
        <v>73</v>
      </c>
      <c r="BI2" s="416"/>
      <c r="BJ2" s="414" t="s">
        <v>7</v>
      </c>
      <c r="BK2" s="414"/>
      <c r="BL2" s="416" t="s">
        <v>73</v>
      </c>
      <c r="BM2" s="416"/>
      <c r="BN2" s="414" t="s">
        <v>8</v>
      </c>
      <c r="BO2" s="414"/>
      <c r="BP2" s="36"/>
      <c r="BQ2" s="3"/>
      <c r="BR2" s="3"/>
      <c r="BT2" s="7"/>
      <c r="BU2" s="7"/>
      <c r="BV2" s="7"/>
      <c r="BW2" s="7"/>
      <c r="BX2" s="7"/>
      <c r="BY2" s="7"/>
      <c r="BZ2" s="7"/>
      <c r="CA2" s="7"/>
      <c r="CB2" s="407"/>
      <c r="CC2" s="407"/>
      <c r="CD2" s="407"/>
      <c r="CE2" s="407"/>
      <c r="CF2" s="407"/>
      <c r="CG2" s="407"/>
      <c r="CH2" s="407"/>
      <c r="CI2" s="407"/>
      <c r="CJ2" s="407"/>
      <c r="CK2" s="407"/>
      <c r="CL2" s="407"/>
      <c r="CM2" s="407"/>
      <c r="CN2" s="407"/>
      <c r="CO2" s="407"/>
      <c r="CP2" s="407"/>
    </row>
    <row r="3" spans="1:136" ht="18.75" customHeight="1" x14ac:dyDescent="0.55000000000000004">
      <c r="B3" s="3" t="s">
        <v>27</v>
      </c>
    </row>
    <row r="4" spans="1:136" ht="18.75" customHeight="1" x14ac:dyDescent="0.55000000000000004">
      <c r="A4" s="417" t="s">
        <v>93</v>
      </c>
      <c r="B4" s="417"/>
      <c r="C4" s="417"/>
      <c r="D4" s="417"/>
      <c r="E4" s="417"/>
      <c r="F4" s="417"/>
      <c r="G4" s="417"/>
      <c r="H4" s="417"/>
      <c r="I4" s="417"/>
      <c r="J4" s="417"/>
      <c r="K4" s="417"/>
      <c r="L4" s="417"/>
      <c r="M4" s="417"/>
      <c r="N4" s="417"/>
      <c r="O4" s="417"/>
      <c r="P4" s="417"/>
      <c r="Q4" s="417"/>
      <c r="R4" s="417"/>
      <c r="S4" s="417"/>
      <c r="T4" s="417"/>
      <c r="U4" s="417"/>
      <c r="V4" s="417"/>
      <c r="W4" s="417"/>
      <c r="X4" s="417"/>
      <c r="Y4" s="417"/>
      <c r="Z4" s="417"/>
      <c r="AA4" s="417"/>
      <c r="AB4" s="417"/>
      <c r="AC4" s="417"/>
      <c r="AD4" s="417"/>
      <c r="AE4" s="417"/>
      <c r="AF4" s="417"/>
      <c r="AG4" s="417"/>
      <c r="AH4" s="417"/>
      <c r="AI4" s="417"/>
      <c r="AJ4" s="417"/>
      <c r="AK4" s="417"/>
      <c r="AL4" s="417"/>
      <c r="AM4" s="417"/>
      <c r="AN4" s="417"/>
      <c r="AO4" s="417"/>
      <c r="AP4" s="417"/>
      <c r="AQ4" s="417"/>
      <c r="AR4" s="417"/>
      <c r="AS4" s="417"/>
      <c r="AT4" s="417"/>
      <c r="AU4" s="417"/>
      <c r="AV4" s="417"/>
      <c r="AW4" s="417"/>
      <c r="AX4" s="417"/>
      <c r="AY4" s="417"/>
      <c r="AZ4" s="417"/>
      <c r="BA4" s="417"/>
      <c r="BB4" s="417"/>
      <c r="BC4" s="417"/>
      <c r="BD4" s="417"/>
      <c r="BE4" s="417"/>
      <c r="BF4" s="417"/>
      <c r="BG4" s="417"/>
      <c r="BH4" s="417"/>
      <c r="BI4" s="417"/>
      <c r="BJ4" s="417"/>
      <c r="BK4" s="417"/>
      <c r="BL4" s="417"/>
      <c r="BM4" s="417"/>
      <c r="BN4" s="417"/>
      <c r="BO4" s="417"/>
      <c r="BP4" s="417"/>
      <c r="BQ4" s="417"/>
      <c r="BR4" s="53"/>
    </row>
    <row r="5" spans="1:136" s="3" customFormat="1" ht="18.75" customHeight="1" x14ac:dyDescent="0.55000000000000004">
      <c r="A5" s="418" t="s">
        <v>102</v>
      </c>
      <c r="B5" s="418"/>
      <c r="C5" s="418"/>
      <c r="D5" s="418"/>
      <c r="E5" s="418"/>
      <c r="F5" s="418"/>
      <c r="G5" s="418"/>
      <c r="H5" s="418"/>
      <c r="I5" s="418"/>
      <c r="J5" s="418"/>
      <c r="K5" s="418"/>
      <c r="L5" s="418"/>
      <c r="M5" s="418"/>
      <c r="N5" s="418"/>
      <c r="O5" s="418"/>
      <c r="P5" s="418"/>
      <c r="Q5" s="418"/>
      <c r="R5" s="418"/>
      <c r="S5" s="418"/>
      <c r="T5" s="418"/>
      <c r="U5" s="418"/>
      <c r="V5" s="418"/>
      <c r="W5" s="418"/>
      <c r="X5" s="418"/>
      <c r="Y5" s="418"/>
      <c r="Z5" s="418"/>
      <c r="AA5" s="418"/>
      <c r="AB5" s="418"/>
      <c r="AC5" s="418"/>
      <c r="AD5" s="418"/>
      <c r="AE5" s="418"/>
      <c r="AF5" s="418"/>
      <c r="AG5" s="418"/>
      <c r="AH5" s="418"/>
      <c r="AI5" s="418"/>
      <c r="AJ5" s="418"/>
      <c r="AK5" s="418"/>
      <c r="AL5" s="418"/>
      <c r="AM5" s="418"/>
      <c r="AN5" s="418"/>
      <c r="AO5" s="418"/>
      <c r="AP5" s="418"/>
      <c r="AQ5" s="418"/>
      <c r="AR5" s="418"/>
      <c r="AS5" s="418"/>
      <c r="AT5" s="418"/>
      <c r="AU5" s="418"/>
      <c r="AV5" s="418"/>
      <c r="AW5" s="418"/>
      <c r="AX5" s="418"/>
      <c r="AY5" s="418"/>
      <c r="AZ5" s="418"/>
      <c r="BA5" s="418"/>
      <c r="BB5" s="418"/>
      <c r="BC5" s="418"/>
      <c r="BD5" s="418"/>
      <c r="BE5" s="418"/>
      <c r="BF5" s="418"/>
      <c r="BG5" s="418"/>
      <c r="BH5" s="418"/>
      <c r="BI5" s="418"/>
      <c r="BJ5" s="418"/>
      <c r="BK5" s="418"/>
      <c r="BL5" s="418"/>
      <c r="BM5" s="418"/>
      <c r="BN5" s="418"/>
      <c r="BO5" s="418"/>
      <c r="BP5" s="418"/>
      <c r="BQ5" s="418"/>
      <c r="BR5" s="13"/>
    </row>
    <row r="6" spans="1:136" s="3" customFormat="1" ht="18.75" customHeight="1" x14ac:dyDescent="0.55000000000000004">
      <c r="A6" s="2"/>
      <c r="B6" s="2"/>
      <c r="C6" s="2"/>
      <c r="D6" s="408" t="s">
        <v>187</v>
      </c>
      <c r="E6" s="408"/>
      <c r="F6" s="408"/>
      <c r="G6" s="408"/>
      <c r="H6" s="408"/>
      <c r="I6" s="408"/>
      <c r="J6" s="408"/>
      <c r="K6" s="408"/>
      <c r="L6" s="408"/>
      <c r="M6" s="408"/>
      <c r="N6" s="408"/>
      <c r="O6" s="409" t="s">
        <v>72</v>
      </c>
      <c r="P6" s="410"/>
      <c r="Q6" s="410"/>
      <c r="R6" s="410"/>
      <c r="S6" s="411"/>
      <c r="T6" s="412" t="s">
        <v>6</v>
      </c>
      <c r="U6" s="346"/>
      <c r="V6" s="346"/>
      <c r="W6" s="413"/>
      <c r="X6" s="409" t="s">
        <v>73</v>
      </c>
      <c r="Y6" s="410"/>
      <c r="Z6" s="410"/>
      <c r="AA6" s="411"/>
      <c r="AB6" s="346" t="s">
        <v>7</v>
      </c>
      <c r="AC6" s="346"/>
      <c r="AD6" s="346"/>
      <c r="AE6" s="346" t="s">
        <v>31</v>
      </c>
      <c r="AF6" s="346"/>
      <c r="AG6" s="346"/>
      <c r="AH6" s="346" t="s">
        <v>186</v>
      </c>
      <c r="AI6" s="346"/>
      <c r="AJ6" s="346"/>
      <c r="AK6" s="346"/>
      <c r="AL6" s="419" t="s">
        <v>72</v>
      </c>
      <c r="AM6" s="420"/>
      <c r="AN6" s="420"/>
      <c r="AO6" s="420"/>
      <c r="AP6" s="421"/>
      <c r="AQ6" s="346" t="s">
        <v>6</v>
      </c>
      <c r="AR6" s="346"/>
      <c r="AS6" s="346"/>
      <c r="AT6" s="409" t="s">
        <v>73</v>
      </c>
      <c r="AU6" s="410"/>
      <c r="AV6" s="410"/>
      <c r="AW6" s="411"/>
      <c r="AX6" s="373" t="s">
        <v>32</v>
      </c>
      <c r="AY6" s="374"/>
      <c r="AZ6" s="374"/>
      <c r="BA6" s="374"/>
      <c r="BB6" s="374"/>
      <c r="BC6" s="374"/>
      <c r="BD6" s="374"/>
      <c r="BE6" s="374"/>
      <c r="BF6" s="374"/>
      <c r="BG6" s="374"/>
      <c r="BH6" s="374"/>
      <c r="BI6" s="2"/>
      <c r="BJ6" s="2"/>
      <c r="BK6" s="2"/>
      <c r="BL6" s="2"/>
      <c r="BM6" s="2"/>
      <c r="BN6" s="2"/>
      <c r="BO6" s="2"/>
      <c r="BP6" s="2"/>
      <c r="BQ6" s="2"/>
      <c r="BR6" s="2"/>
      <c r="BS6" s="2"/>
      <c r="BT6" s="2"/>
      <c r="BU6" s="2"/>
      <c r="BV6" s="2"/>
      <c r="BW6" s="2"/>
      <c r="BX6" s="374"/>
      <c r="BY6" s="374"/>
      <c r="BZ6" s="374"/>
      <c r="CA6" s="374"/>
      <c r="CB6" s="374"/>
      <c r="CC6" s="374"/>
      <c r="CD6" s="374"/>
      <c r="CE6" s="374"/>
      <c r="CF6" s="374"/>
      <c r="CG6" s="374"/>
      <c r="CH6" s="374"/>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row>
    <row r="7" spans="1:136" ht="16.5" customHeight="1" x14ac:dyDescent="0.3">
      <c r="B7" s="5"/>
      <c r="C7" s="468" t="s">
        <v>65</v>
      </c>
      <c r="D7" s="468"/>
      <c r="E7" s="468"/>
      <c r="F7" s="468"/>
      <c r="G7" s="468"/>
      <c r="H7" s="468"/>
      <c r="I7" s="468"/>
      <c r="J7" s="468"/>
      <c r="K7" s="468"/>
      <c r="L7" s="468"/>
      <c r="M7" s="468"/>
      <c r="N7" s="468"/>
      <c r="O7" s="468"/>
      <c r="P7" s="468"/>
      <c r="Q7" s="468"/>
      <c r="R7" s="468"/>
      <c r="S7" s="468"/>
      <c r="T7" s="468"/>
      <c r="U7" s="468"/>
      <c r="V7" s="468"/>
      <c r="W7" s="468"/>
      <c r="X7" s="468"/>
      <c r="Y7" s="468"/>
      <c r="Z7" s="468"/>
      <c r="AA7" s="468"/>
      <c r="AB7" s="468"/>
      <c r="AC7" s="468"/>
      <c r="AD7" s="468"/>
      <c r="AE7" s="468"/>
      <c r="AF7" s="468"/>
      <c r="AG7" s="468"/>
      <c r="AH7" s="468"/>
      <c r="AI7" s="468"/>
      <c r="AJ7" s="468"/>
      <c r="AK7" s="468"/>
      <c r="AL7" s="468"/>
      <c r="AM7" s="468"/>
      <c r="AN7" s="468"/>
      <c r="AO7" s="468"/>
      <c r="AP7" s="468"/>
      <c r="AQ7" s="468"/>
      <c r="AR7" s="468"/>
      <c r="AS7" s="468"/>
      <c r="AT7" s="468"/>
      <c r="AU7" s="468"/>
      <c r="AV7" s="468"/>
      <c r="AW7" s="468"/>
      <c r="AX7" s="468"/>
      <c r="AY7" s="468"/>
      <c r="AZ7" s="468"/>
      <c r="BA7" s="468"/>
      <c r="BB7" s="468"/>
      <c r="BC7" s="468"/>
      <c r="BD7" s="468"/>
      <c r="BE7" s="468"/>
      <c r="BF7" s="468"/>
      <c r="BG7" s="468"/>
      <c r="BH7" s="468"/>
      <c r="BI7" s="468"/>
      <c r="BJ7" s="468"/>
      <c r="BK7" s="468"/>
      <c r="BL7" s="468"/>
      <c r="BM7" s="468"/>
      <c r="BN7" s="468"/>
      <c r="BO7" s="468"/>
      <c r="BP7" s="468"/>
      <c r="BQ7" s="5"/>
    </row>
    <row r="8" spans="1:136" ht="16.5" customHeight="1" x14ac:dyDescent="0.3">
      <c r="B8" s="5"/>
      <c r="C8" s="468"/>
      <c r="D8" s="468"/>
      <c r="E8" s="468"/>
      <c r="F8" s="468"/>
      <c r="G8" s="468"/>
      <c r="H8" s="468"/>
      <c r="I8" s="468"/>
      <c r="J8" s="468"/>
      <c r="K8" s="468"/>
      <c r="L8" s="468"/>
      <c r="M8" s="468"/>
      <c r="N8" s="468"/>
      <c r="O8" s="468"/>
      <c r="P8" s="468"/>
      <c r="Q8" s="468"/>
      <c r="R8" s="468"/>
      <c r="S8" s="468"/>
      <c r="T8" s="468"/>
      <c r="U8" s="468"/>
      <c r="V8" s="468"/>
      <c r="W8" s="468"/>
      <c r="X8" s="468"/>
      <c r="Y8" s="468"/>
      <c r="Z8" s="468"/>
      <c r="AA8" s="468"/>
      <c r="AB8" s="468"/>
      <c r="AC8" s="468"/>
      <c r="AD8" s="468"/>
      <c r="AE8" s="468"/>
      <c r="AF8" s="468"/>
      <c r="AG8" s="468"/>
      <c r="AH8" s="468"/>
      <c r="AI8" s="468"/>
      <c r="AJ8" s="468"/>
      <c r="AK8" s="468"/>
      <c r="AL8" s="468"/>
      <c r="AM8" s="468"/>
      <c r="AN8" s="468"/>
      <c r="AO8" s="468"/>
      <c r="AP8" s="468"/>
      <c r="AQ8" s="468"/>
      <c r="AR8" s="468"/>
      <c r="AS8" s="468"/>
      <c r="AT8" s="468"/>
      <c r="AU8" s="468"/>
      <c r="AV8" s="468"/>
      <c r="AW8" s="468"/>
      <c r="AX8" s="468"/>
      <c r="AY8" s="468"/>
      <c r="AZ8" s="468"/>
      <c r="BA8" s="468"/>
      <c r="BB8" s="468"/>
      <c r="BC8" s="468"/>
      <c r="BD8" s="468"/>
      <c r="BE8" s="468"/>
      <c r="BF8" s="468"/>
      <c r="BG8" s="468"/>
      <c r="BH8" s="468"/>
      <c r="BI8" s="468"/>
      <c r="BJ8" s="468"/>
      <c r="BK8" s="468"/>
      <c r="BL8" s="468"/>
      <c r="BM8" s="468"/>
      <c r="BN8" s="468"/>
      <c r="BO8" s="468"/>
      <c r="BP8" s="468"/>
      <c r="BQ8" s="5"/>
    </row>
    <row r="9" spans="1:136" ht="15" customHeight="1" x14ac:dyDescent="0.55000000000000004">
      <c r="A9" s="6"/>
      <c r="B9" s="6"/>
      <c r="C9" s="3"/>
      <c r="D9" s="378" t="s">
        <v>21</v>
      </c>
      <c r="E9" s="378"/>
      <c r="F9" s="378"/>
      <c r="G9" s="469" t="s">
        <v>57</v>
      </c>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c r="AG9" s="469"/>
      <c r="AH9" s="469"/>
      <c r="AI9" s="469"/>
      <c r="AJ9" s="469"/>
      <c r="AK9" s="469"/>
      <c r="AL9" s="469"/>
      <c r="AM9" s="469"/>
      <c r="AN9" s="469"/>
      <c r="AO9" s="469"/>
      <c r="AP9" s="469"/>
      <c r="AQ9" s="469"/>
      <c r="AR9" s="469"/>
      <c r="AS9" s="469"/>
      <c r="AT9" s="469"/>
      <c r="AU9" s="469"/>
      <c r="AV9" s="469"/>
      <c r="AW9" s="469"/>
      <c r="AX9" s="469"/>
      <c r="AY9" s="469"/>
      <c r="AZ9" s="469"/>
      <c r="BA9" s="469"/>
      <c r="BB9" s="469"/>
      <c r="BC9" s="469"/>
      <c r="BD9" s="469"/>
      <c r="BE9" s="469"/>
      <c r="BF9" s="469"/>
      <c r="BG9" s="469"/>
      <c r="BH9" s="469"/>
      <c r="BI9" s="469"/>
      <c r="BJ9" s="469"/>
      <c r="BK9" s="469"/>
      <c r="BL9" s="469"/>
      <c r="BM9" s="469"/>
      <c r="BN9" s="469"/>
      <c r="BO9" s="469"/>
      <c r="BP9" s="469"/>
      <c r="BQ9" s="469"/>
      <c r="BR9" s="3"/>
    </row>
    <row r="10" spans="1:136" ht="18.75" customHeight="1" x14ac:dyDescent="0.55000000000000004">
      <c r="A10" s="6"/>
      <c r="B10" s="6"/>
      <c r="C10" s="3"/>
      <c r="D10" s="378" t="s">
        <v>23</v>
      </c>
      <c r="E10" s="378"/>
      <c r="F10" s="378"/>
      <c r="G10" s="7" t="s">
        <v>33</v>
      </c>
      <c r="H10" s="7"/>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row>
    <row r="11" spans="1:136" ht="18.75" customHeight="1" x14ac:dyDescent="0.55000000000000004">
      <c r="A11" s="6"/>
      <c r="B11" s="6"/>
      <c r="C11" s="3"/>
      <c r="D11" s="378" t="s">
        <v>24</v>
      </c>
      <c r="E11" s="378"/>
      <c r="F11" s="378"/>
      <c r="G11" s="7" t="s">
        <v>34</v>
      </c>
      <c r="H11" s="7"/>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row>
    <row r="12" spans="1:136" ht="18.75" customHeight="1" x14ac:dyDescent="0.55000000000000004">
      <c r="A12" s="6"/>
      <c r="B12" s="6"/>
      <c r="C12" s="3"/>
      <c r="D12" s="378" t="s">
        <v>25</v>
      </c>
      <c r="E12" s="378"/>
      <c r="F12" s="378"/>
      <c r="G12" s="7" t="s">
        <v>35</v>
      </c>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row>
    <row r="13" spans="1:136" ht="19.5" customHeight="1" x14ac:dyDescent="0.55000000000000004">
      <c r="A13" s="6"/>
      <c r="B13" s="255" t="s">
        <v>152</v>
      </c>
      <c r="C13" s="256"/>
      <c r="D13" s="256"/>
      <c r="E13" s="256"/>
      <c r="F13" s="256"/>
      <c r="G13" s="256"/>
      <c r="H13" s="256"/>
      <c r="I13" s="256"/>
      <c r="J13" s="256"/>
      <c r="K13" s="256"/>
      <c r="L13" s="256"/>
      <c r="M13" s="256"/>
      <c r="N13" s="256"/>
      <c r="O13" s="256"/>
      <c r="P13" s="256"/>
      <c r="Q13" s="256"/>
      <c r="R13" s="256"/>
      <c r="S13" s="256"/>
      <c r="T13" s="256"/>
      <c r="U13" s="256"/>
      <c r="V13" s="256"/>
      <c r="W13" s="256"/>
      <c r="X13" s="256"/>
      <c r="Y13" s="256"/>
      <c r="Z13" s="256"/>
      <c r="AA13" s="256"/>
      <c r="AB13" s="256"/>
      <c r="AC13" s="256"/>
      <c r="AD13" s="256"/>
      <c r="AE13" s="256"/>
      <c r="AF13" s="256"/>
      <c r="AG13" s="256"/>
      <c r="AH13" s="256"/>
      <c r="AI13" s="256"/>
      <c r="AJ13" s="256"/>
      <c r="AK13" s="256"/>
      <c r="AL13" s="256"/>
      <c r="AM13" s="256"/>
      <c r="AN13" s="256"/>
      <c r="AO13" s="256"/>
      <c r="AP13" s="256"/>
      <c r="AQ13" s="256"/>
      <c r="AR13" s="256"/>
      <c r="AS13" s="256"/>
      <c r="AT13" s="256"/>
      <c r="AU13" s="256"/>
      <c r="AV13" s="256"/>
      <c r="AW13" s="256"/>
      <c r="AX13" s="256"/>
      <c r="AY13" s="256"/>
      <c r="AZ13" s="256"/>
      <c r="BA13" s="256"/>
      <c r="BB13" s="256"/>
      <c r="BC13" s="256"/>
      <c r="BD13" s="256"/>
      <c r="BE13" s="256"/>
      <c r="BF13" s="256"/>
      <c r="BG13" s="256"/>
      <c r="BH13" s="256"/>
      <c r="BI13" s="256"/>
      <c r="BJ13" s="256"/>
      <c r="BK13" s="256"/>
      <c r="BL13" s="256"/>
      <c r="BM13" s="256"/>
      <c r="BN13" s="256"/>
      <c r="BO13" s="256"/>
      <c r="BP13" s="256"/>
      <c r="BQ13" s="257"/>
      <c r="BR13" s="3"/>
    </row>
    <row r="14" spans="1:136" ht="18.75" customHeight="1" thickBot="1" x14ac:dyDescent="0.35">
      <c r="B14" s="379" t="s">
        <v>48</v>
      </c>
      <c r="C14" s="379"/>
      <c r="D14" s="379"/>
      <c r="E14" s="379"/>
      <c r="F14" s="379"/>
      <c r="G14" s="379"/>
      <c r="H14" s="379"/>
      <c r="I14" s="379"/>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79"/>
      <c r="AK14" s="379"/>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row>
    <row r="15" spans="1:136" s="3" customFormat="1" ht="18.75" customHeight="1" x14ac:dyDescent="0.55000000000000004">
      <c r="B15" s="380" t="s">
        <v>19</v>
      </c>
      <c r="C15" s="381"/>
      <c r="D15" s="381"/>
      <c r="E15" s="381"/>
      <c r="F15" s="381"/>
      <c r="G15" s="382"/>
      <c r="H15" s="383" t="s">
        <v>70</v>
      </c>
      <c r="I15" s="384"/>
      <c r="J15" s="384"/>
      <c r="K15" s="384"/>
      <c r="L15" s="384"/>
      <c r="M15" s="384"/>
      <c r="N15" s="384"/>
      <c r="O15" s="384"/>
      <c r="P15" s="384"/>
      <c r="Q15" s="384"/>
      <c r="R15" s="384"/>
      <c r="S15" s="384"/>
      <c r="T15" s="384"/>
      <c r="U15" s="384"/>
      <c r="V15" s="384"/>
      <c r="W15" s="384"/>
      <c r="X15" s="384"/>
      <c r="Y15" s="384"/>
      <c r="Z15" s="384"/>
      <c r="AA15" s="384"/>
      <c r="AB15" s="385"/>
      <c r="AC15" s="386" t="s">
        <v>9</v>
      </c>
      <c r="AD15" s="387"/>
      <c r="AE15" s="387"/>
      <c r="AF15" s="387"/>
      <c r="AG15" s="388"/>
      <c r="AH15" s="395" t="s">
        <v>71</v>
      </c>
      <c r="AI15" s="396"/>
      <c r="AJ15" s="396"/>
      <c r="AK15" s="396"/>
      <c r="AL15" s="396"/>
      <c r="AM15" s="397"/>
      <c r="AN15" s="404" t="s">
        <v>41</v>
      </c>
      <c r="AO15" s="405"/>
      <c r="AP15" s="405"/>
      <c r="AQ15" s="405"/>
      <c r="AR15" s="405"/>
      <c r="AS15" s="405"/>
      <c r="AT15" s="406"/>
      <c r="AU15" s="168" t="s">
        <v>72</v>
      </c>
      <c r="AV15" s="169"/>
      <c r="AW15" s="169"/>
      <c r="AX15" s="169"/>
      <c r="AY15" s="169"/>
      <c r="AZ15" s="169"/>
      <c r="BA15" s="169"/>
      <c r="BB15" s="167" t="s">
        <v>42</v>
      </c>
      <c r="BC15" s="167"/>
      <c r="BD15" s="167" t="s">
        <v>74</v>
      </c>
      <c r="BE15" s="167"/>
      <c r="BF15" s="167"/>
      <c r="BG15" s="167"/>
      <c r="BH15" s="167" t="s">
        <v>43</v>
      </c>
      <c r="BI15" s="167"/>
      <c r="BJ15" s="167" t="s">
        <v>75</v>
      </c>
      <c r="BK15" s="167"/>
      <c r="BL15" s="167"/>
      <c r="BM15" s="167"/>
      <c r="BN15" s="375" t="s">
        <v>44</v>
      </c>
      <c r="BO15" s="375"/>
      <c r="BP15" s="376"/>
      <c r="BQ15" s="377"/>
    </row>
    <row r="16" spans="1:136" s="3" customFormat="1" ht="18.75" customHeight="1" x14ac:dyDescent="0.55000000000000004">
      <c r="B16" s="462" t="s">
        <v>1</v>
      </c>
      <c r="C16" s="463"/>
      <c r="D16" s="463"/>
      <c r="E16" s="463"/>
      <c r="F16" s="463"/>
      <c r="G16" s="464"/>
      <c r="H16" s="422" t="s">
        <v>69</v>
      </c>
      <c r="I16" s="423"/>
      <c r="J16" s="423"/>
      <c r="K16" s="423"/>
      <c r="L16" s="423"/>
      <c r="M16" s="423"/>
      <c r="N16" s="423"/>
      <c r="O16" s="423"/>
      <c r="P16" s="423"/>
      <c r="Q16" s="423"/>
      <c r="R16" s="423"/>
      <c r="S16" s="423"/>
      <c r="T16" s="423"/>
      <c r="U16" s="423"/>
      <c r="V16" s="423"/>
      <c r="W16" s="423"/>
      <c r="X16" s="423"/>
      <c r="Y16" s="423"/>
      <c r="Z16" s="423"/>
      <c r="AA16" s="423"/>
      <c r="AB16" s="424"/>
      <c r="AC16" s="389"/>
      <c r="AD16" s="390"/>
      <c r="AE16" s="390"/>
      <c r="AF16" s="390"/>
      <c r="AG16" s="391"/>
      <c r="AH16" s="398"/>
      <c r="AI16" s="399"/>
      <c r="AJ16" s="399"/>
      <c r="AK16" s="399"/>
      <c r="AL16" s="399"/>
      <c r="AM16" s="400"/>
      <c r="AN16" s="431" t="s">
        <v>0</v>
      </c>
      <c r="AO16" s="432"/>
      <c r="AP16" s="433"/>
      <c r="AQ16" s="210" t="s">
        <v>46</v>
      </c>
      <c r="AR16" s="211"/>
      <c r="AS16" s="212" t="s">
        <v>82</v>
      </c>
      <c r="AT16" s="212"/>
      <c r="AU16" s="212"/>
      <c r="AV16" s="212"/>
      <c r="AW16" s="212"/>
      <c r="AX16" s="212"/>
      <c r="AY16" s="212"/>
      <c r="AZ16" s="212"/>
      <c r="BA16" s="212"/>
      <c r="BB16" s="212"/>
      <c r="BC16" s="212"/>
      <c r="BD16" s="9"/>
      <c r="BE16" s="9"/>
      <c r="BF16" s="9"/>
      <c r="BG16" s="9"/>
      <c r="BH16" s="9"/>
      <c r="BI16" s="9"/>
      <c r="BJ16" s="9"/>
      <c r="BK16" s="9"/>
      <c r="BL16" s="9"/>
      <c r="BM16" s="9"/>
      <c r="BN16" s="9"/>
      <c r="BO16" s="9"/>
      <c r="BP16" s="9"/>
      <c r="BQ16" s="10"/>
    </row>
    <row r="17" spans="1:99" s="3" customFormat="1" ht="18.75" customHeight="1" x14ac:dyDescent="0.55000000000000004">
      <c r="B17" s="462"/>
      <c r="C17" s="463"/>
      <c r="D17" s="463"/>
      <c r="E17" s="463"/>
      <c r="F17" s="463"/>
      <c r="G17" s="464"/>
      <c r="H17" s="425"/>
      <c r="I17" s="426"/>
      <c r="J17" s="426"/>
      <c r="K17" s="426"/>
      <c r="L17" s="426"/>
      <c r="M17" s="426"/>
      <c r="N17" s="426"/>
      <c r="O17" s="426"/>
      <c r="P17" s="426"/>
      <c r="Q17" s="426"/>
      <c r="R17" s="426"/>
      <c r="S17" s="426"/>
      <c r="T17" s="426"/>
      <c r="U17" s="426"/>
      <c r="V17" s="426"/>
      <c r="W17" s="426"/>
      <c r="X17" s="426"/>
      <c r="Y17" s="426"/>
      <c r="Z17" s="426"/>
      <c r="AA17" s="426"/>
      <c r="AB17" s="427"/>
      <c r="AC17" s="389"/>
      <c r="AD17" s="390"/>
      <c r="AE17" s="390"/>
      <c r="AF17" s="390"/>
      <c r="AG17" s="391"/>
      <c r="AH17" s="398"/>
      <c r="AI17" s="399"/>
      <c r="AJ17" s="399"/>
      <c r="AK17" s="399"/>
      <c r="AL17" s="399"/>
      <c r="AM17" s="400"/>
      <c r="AN17" s="389"/>
      <c r="AO17" s="390"/>
      <c r="AP17" s="391"/>
      <c r="AQ17" s="213" t="s">
        <v>76</v>
      </c>
      <c r="AR17" s="214"/>
      <c r="AS17" s="214"/>
      <c r="AT17" s="214"/>
      <c r="AU17" s="214"/>
      <c r="AV17" s="214"/>
      <c r="AW17" s="214"/>
      <c r="AX17" s="214"/>
      <c r="AY17" s="214"/>
      <c r="AZ17" s="214"/>
      <c r="BA17" s="214"/>
      <c r="BB17" s="214"/>
      <c r="BC17" s="214"/>
      <c r="BD17" s="214"/>
      <c r="BE17" s="214"/>
      <c r="BF17" s="214"/>
      <c r="BG17" s="214"/>
      <c r="BH17" s="214"/>
      <c r="BI17" s="214"/>
      <c r="BJ17" s="214"/>
      <c r="BK17" s="214"/>
      <c r="BL17" s="214"/>
      <c r="BM17" s="214"/>
      <c r="BN17" s="214"/>
      <c r="BO17" s="214"/>
      <c r="BP17" s="214"/>
      <c r="BQ17" s="215"/>
    </row>
    <row r="18" spans="1:99" s="3" customFormat="1" ht="18.75" customHeight="1" thickBot="1" x14ac:dyDescent="0.6">
      <c r="B18" s="465"/>
      <c r="C18" s="466"/>
      <c r="D18" s="466"/>
      <c r="E18" s="466"/>
      <c r="F18" s="466"/>
      <c r="G18" s="467"/>
      <c r="H18" s="428"/>
      <c r="I18" s="429"/>
      <c r="J18" s="429"/>
      <c r="K18" s="429"/>
      <c r="L18" s="429"/>
      <c r="M18" s="429"/>
      <c r="N18" s="429"/>
      <c r="O18" s="429"/>
      <c r="P18" s="429"/>
      <c r="Q18" s="429"/>
      <c r="R18" s="429"/>
      <c r="S18" s="429"/>
      <c r="T18" s="429"/>
      <c r="U18" s="429"/>
      <c r="V18" s="429"/>
      <c r="W18" s="429"/>
      <c r="X18" s="429"/>
      <c r="Y18" s="429"/>
      <c r="Z18" s="429"/>
      <c r="AA18" s="429"/>
      <c r="AB18" s="430"/>
      <c r="AC18" s="392"/>
      <c r="AD18" s="393"/>
      <c r="AE18" s="393"/>
      <c r="AF18" s="393"/>
      <c r="AG18" s="394"/>
      <c r="AH18" s="401"/>
      <c r="AI18" s="402"/>
      <c r="AJ18" s="402"/>
      <c r="AK18" s="402"/>
      <c r="AL18" s="402"/>
      <c r="AM18" s="403"/>
      <c r="AN18" s="392"/>
      <c r="AO18" s="393"/>
      <c r="AP18" s="394"/>
      <c r="AQ18" s="271" t="s">
        <v>45</v>
      </c>
      <c r="AR18" s="272"/>
      <c r="AS18" s="272"/>
      <c r="AT18" s="272"/>
      <c r="AU18" s="233" t="s">
        <v>77</v>
      </c>
      <c r="AV18" s="233"/>
      <c r="AW18" s="233"/>
      <c r="AX18" s="233"/>
      <c r="AY18" s="233"/>
      <c r="AZ18" s="236" t="s">
        <v>47</v>
      </c>
      <c r="BA18" s="236"/>
      <c r="BB18" s="233" t="s">
        <v>78</v>
      </c>
      <c r="BC18" s="233"/>
      <c r="BD18" s="233"/>
      <c r="BE18" s="233"/>
      <c r="BF18" s="233"/>
      <c r="BG18" s="236" t="s">
        <v>47</v>
      </c>
      <c r="BH18" s="236"/>
      <c r="BI18" s="233" t="s">
        <v>78</v>
      </c>
      <c r="BJ18" s="233"/>
      <c r="BK18" s="233"/>
      <c r="BL18" s="233"/>
      <c r="BM18" s="233"/>
      <c r="BN18" s="11"/>
      <c r="BO18" s="11"/>
      <c r="BP18" s="11"/>
      <c r="BQ18" s="12"/>
    </row>
    <row r="19" spans="1:99" ht="15" customHeight="1" x14ac:dyDescent="0.55000000000000004">
      <c r="A19" s="6"/>
      <c r="B19" s="6"/>
      <c r="C19" s="3"/>
      <c r="D19" s="8"/>
      <c r="E19" s="8"/>
      <c r="F19" s="8"/>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row>
    <row r="20" spans="1:99" ht="18.75" customHeight="1" thickBot="1" x14ac:dyDescent="0.35">
      <c r="B20" s="434" t="s">
        <v>15</v>
      </c>
      <c r="C20" s="434"/>
      <c r="D20" s="434"/>
      <c r="E20" s="434"/>
      <c r="F20" s="434"/>
      <c r="G20" s="434"/>
      <c r="H20" s="434"/>
      <c r="I20" s="434"/>
      <c r="J20" s="434"/>
      <c r="K20" s="434"/>
      <c r="L20" s="434"/>
      <c r="M20" s="434"/>
      <c r="N20" s="434"/>
      <c r="O20" s="434"/>
      <c r="P20" s="434"/>
      <c r="Q20" s="434"/>
      <c r="R20" s="434"/>
      <c r="S20" s="434"/>
      <c r="T20" s="434"/>
      <c r="U20" s="434"/>
      <c r="V20" s="434"/>
      <c r="W20" s="434"/>
      <c r="X20" s="434"/>
      <c r="Y20" s="434"/>
      <c r="Z20" s="434"/>
      <c r="AA20" s="434"/>
      <c r="AB20" s="434"/>
      <c r="AC20" s="434"/>
      <c r="AD20" s="434"/>
      <c r="AE20" s="434"/>
      <c r="AF20" s="434"/>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4"/>
      <c r="BP20" s="434"/>
      <c r="BQ20" s="434"/>
    </row>
    <row r="21" spans="1:99" s="3" customFormat="1" ht="21" customHeight="1" x14ac:dyDescent="0.55000000000000004">
      <c r="B21" s="435" t="s">
        <v>52</v>
      </c>
      <c r="C21" s="436"/>
      <c r="D21" s="436"/>
      <c r="E21" s="436"/>
      <c r="F21" s="436"/>
      <c r="G21" s="441" t="s">
        <v>53</v>
      </c>
      <c r="H21" s="441"/>
      <c r="I21" s="441"/>
      <c r="J21" s="441"/>
      <c r="K21" s="441"/>
      <c r="L21" s="441"/>
      <c r="M21" s="442" t="s">
        <v>80</v>
      </c>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3" t="s">
        <v>55</v>
      </c>
      <c r="AK21" s="444"/>
      <c r="AL21" s="444"/>
      <c r="AM21" s="444"/>
      <c r="AN21" s="444"/>
      <c r="AO21" s="444"/>
      <c r="AP21" s="445"/>
      <c r="AQ21" s="454" t="s">
        <v>81</v>
      </c>
      <c r="AR21" s="455"/>
      <c r="AS21" s="455"/>
      <c r="AT21" s="455"/>
      <c r="AU21" s="455"/>
      <c r="AV21" s="455"/>
      <c r="AW21" s="455"/>
      <c r="AX21" s="455"/>
      <c r="AY21" s="455"/>
      <c r="AZ21" s="455"/>
      <c r="BA21" s="455"/>
      <c r="BB21" s="455"/>
      <c r="BC21" s="455"/>
      <c r="BD21" s="455"/>
      <c r="BE21" s="455"/>
      <c r="BF21" s="455"/>
      <c r="BG21" s="455"/>
      <c r="BH21" s="455"/>
      <c r="BI21" s="455"/>
      <c r="BJ21" s="455"/>
      <c r="BK21" s="455"/>
      <c r="BL21" s="455"/>
      <c r="BM21" s="455"/>
      <c r="BN21" s="455"/>
      <c r="BO21" s="455"/>
      <c r="BP21" s="455"/>
      <c r="BQ21" s="456"/>
    </row>
    <row r="22" spans="1:99" s="3" customFormat="1" ht="21" customHeight="1" x14ac:dyDescent="0.55000000000000004">
      <c r="B22" s="437"/>
      <c r="C22" s="438"/>
      <c r="D22" s="438"/>
      <c r="E22" s="438"/>
      <c r="F22" s="438"/>
      <c r="G22" s="449" t="s">
        <v>79</v>
      </c>
      <c r="H22" s="449"/>
      <c r="I22" s="449"/>
      <c r="J22" s="449"/>
      <c r="K22" s="449"/>
      <c r="L22" s="449"/>
      <c r="M22" s="449"/>
      <c r="N22" s="449"/>
      <c r="O22" s="449"/>
      <c r="P22" s="449"/>
      <c r="Q22" s="449"/>
      <c r="R22" s="449"/>
      <c r="S22" s="449"/>
      <c r="T22" s="449"/>
      <c r="U22" s="449"/>
      <c r="V22" s="449"/>
      <c r="W22" s="449"/>
      <c r="X22" s="449"/>
      <c r="Y22" s="449"/>
      <c r="Z22" s="449"/>
      <c r="AA22" s="449"/>
      <c r="AB22" s="449"/>
      <c r="AC22" s="449"/>
      <c r="AD22" s="449"/>
      <c r="AE22" s="449"/>
      <c r="AF22" s="449"/>
      <c r="AG22" s="449"/>
      <c r="AH22" s="449"/>
      <c r="AI22" s="449"/>
      <c r="AJ22" s="446"/>
      <c r="AK22" s="447"/>
      <c r="AL22" s="447"/>
      <c r="AM22" s="447"/>
      <c r="AN22" s="447"/>
      <c r="AO22" s="447"/>
      <c r="AP22" s="448"/>
      <c r="AQ22" s="457"/>
      <c r="AR22" s="458"/>
      <c r="AS22" s="458"/>
      <c r="AT22" s="458"/>
      <c r="AU22" s="458"/>
      <c r="AV22" s="458"/>
      <c r="AW22" s="458"/>
      <c r="AX22" s="458"/>
      <c r="AY22" s="458"/>
      <c r="AZ22" s="458"/>
      <c r="BA22" s="458"/>
      <c r="BB22" s="458"/>
      <c r="BC22" s="458"/>
      <c r="BD22" s="458"/>
      <c r="BE22" s="458"/>
      <c r="BF22" s="458"/>
      <c r="BG22" s="458"/>
      <c r="BH22" s="458"/>
      <c r="BI22" s="458"/>
      <c r="BJ22" s="458"/>
      <c r="BK22" s="458"/>
      <c r="BL22" s="458"/>
      <c r="BM22" s="458"/>
      <c r="BN22" s="458"/>
      <c r="BO22" s="458"/>
      <c r="BP22" s="458"/>
      <c r="BQ22" s="459"/>
    </row>
    <row r="23" spans="1:99" s="3" customFormat="1" ht="15.75" customHeight="1" thickBot="1" x14ac:dyDescent="0.6">
      <c r="B23" s="439"/>
      <c r="C23" s="440"/>
      <c r="D23" s="440"/>
      <c r="E23" s="440"/>
      <c r="F23" s="440"/>
      <c r="G23" s="450"/>
      <c r="H23" s="450"/>
      <c r="I23" s="450"/>
      <c r="J23" s="450"/>
      <c r="K23" s="450"/>
      <c r="L23" s="450"/>
      <c r="M23" s="450"/>
      <c r="N23" s="450"/>
      <c r="O23" s="450"/>
      <c r="P23" s="450"/>
      <c r="Q23" s="450"/>
      <c r="R23" s="450"/>
      <c r="S23" s="450"/>
      <c r="T23" s="450"/>
      <c r="U23" s="450"/>
      <c r="V23" s="450"/>
      <c r="W23" s="450"/>
      <c r="X23" s="450"/>
      <c r="Y23" s="450"/>
      <c r="Z23" s="450"/>
      <c r="AA23" s="450"/>
      <c r="AB23" s="450"/>
      <c r="AC23" s="450"/>
      <c r="AD23" s="450"/>
      <c r="AE23" s="450"/>
      <c r="AF23" s="450"/>
      <c r="AG23" s="450"/>
      <c r="AH23" s="450"/>
      <c r="AI23" s="450"/>
      <c r="AJ23" s="451" t="s">
        <v>54</v>
      </c>
      <c r="AK23" s="452"/>
      <c r="AL23" s="452"/>
      <c r="AM23" s="452"/>
      <c r="AN23" s="452"/>
      <c r="AO23" s="452"/>
      <c r="AP23" s="453"/>
      <c r="AQ23" s="460">
        <v>12345</v>
      </c>
      <c r="AR23" s="460"/>
      <c r="AS23" s="460"/>
      <c r="AT23" s="460"/>
      <c r="AU23" s="460"/>
      <c r="AV23" s="460"/>
      <c r="AW23" s="460"/>
      <c r="AX23" s="460"/>
      <c r="AY23" s="460"/>
      <c r="AZ23" s="460"/>
      <c r="BA23" s="460"/>
      <c r="BB23" s="460"/>
      <c r="BC23" s="460"/>
      <c r="BD23" s="460"/>
      <c r="BE23" s="460"/>
      <c r="BF23" s="460"/>
      <c r="BG23" s="460"/>
      <c r="BH23" s="460"/>
      <c r="BI23" s="460"/>
      <c r="BJ23" s="460"/>
      <c r="BK23" s="460"/>
      <c r="BL23" s="460"/>
      <c r="BM23" s="460"/>
      <c r="BN23" s="460"/>
      <c r="BO23" s="460"/>
      <c r="BP23" s="460"/>
      <c r="BQ23" s="461"/>
    </row>
    <row r="24" spans="1:99" s="3" customFormat="1" ht="15.75" customHeight="1" x14ac:dyDescent="0.55000000000000004">
      <c r="B24" s="13"/>
      <c r="C24" s="13"/>
      <c r="D24" s="13"/>
      <c r="E24" s="13"/>
      <c r="F24" s="13"/>
      <c r="G24" s="13"/>
      <c r="H24" s="13"/>
      <c r="I24" s="13"/>
      <c r="J24" s="13"/>
      <c r="K24" s="13"/>
      <c r="L24" s="13"/>
      <c r="M24" s="13"/>
      <c r="N24" s="13"/>
      <c r="O24" s="13"/>
      <c r="P24" s="13"/>
      <c r="Q24" s="13"/>
      <c r="R24" s="13"/>
      <c r="S24" s="13"/>
      <c r="T24" s="14"/>
      <c r="U24" s="14"/>
      <c r="V24" s="14"/>
      <c r="W24" s="14"/>
      <c r="X24" s="14"/>
      <c r="Y24" s="14"/>
      <c r="Z24" s="14"/>
      <c r="AA24" s="14"/>
      <c r="AB24" s="14"/>
      <c r="AC24" s="14"/>
      <c r="AD24" s="14"/>
      <c r="AE24" s="14"/>
      <c r="AF24" s="14"/>
      <c r="AG24" s="14"/>
    </row>
    <row r="25" spans="1:99" s="15" customFormat="1" ht="18.75" customHeight="1" thickBot="1" x14ac:dyDescent="0.4">
      <c r="B25" s="1" t="s">
        <v>107</v>
      </c>
      <c r="C25" s="16"/>
      <c r="D25" s="16"/>
      <c r="E25" s="16"/>
      <c r="F25" s="16"/>
      <c r="G25" s="16"/>
      <c r="H25" s="16"/>
      <c r="I25" s="16"/>
      <c r="J25" s="16"/>
      <c r="K25" s="16"/>
      <c r="L25" s="16"/>
      <c r="M25" s="16"/>
      <c r="N25" s="16"/>
      <c r="O25" s="16"/>
      <c r="P25" s="16"/>
      <c r="Q25" s="16"/>
      <c r="R25" s="16"/>
      <c r="S25" s="16"/>
      <c r="T25" s="16"/>
      <c r="U25" s="16"/>
      <c r="V25" s="16"/>
      <c r="W25" s="16"/>
      <c r="X25" s="4"/>
      <c r="Y25" s="4"/>
      <c r="Z25" s="4"/>
      <c r="AA25" s="4"/>
      <c r="AB25" s="4"/>
      <c r="AC25" s="4"/>
      <c r="AD25" s="4"/>
      <c r="AE25" s="4"/>
      <c r="AF25" s="4"/>
    </row>
    <row r="26" spans="1:99" s="6" customFormat="1" ht="18.75" customHeight="1" x14ac:dyDescent="0.35">
      <c r="B26" s="470" t="s">
        <v>38</v>
      </c>
      <c r="C26" s="471"/>
      <c r="D26" s="471"/>
      <c r="E26" s="471"/>
      <c r="F26" s="472"/>
      <c r="G26" s="471" t="s">
        <v>11</v>
      </c>
      <c r="H26" s="471"/>
      <c r="I26" s="471"/>
      <c r="J26" s="471"/>
      <c r="K26" s="471"/>
      <c r="L26" s="471"/>
      <c r="M26" s="471"/>
      <c r="N26" s="471"/>
      <c r="O26" s="471"/>
      <c r="P26" s="471"/>
      <c r="Q26" s="471"/>
      <c r="R26" s="471"/>
      <c r="S26" s="471"/>
      <c r="T26" s="471"/>
      <c r="U26" s="471"/>
      <c r="V26" s="471"/>
      <c r="W26" s="471"/>
      <c r="X26" s="471"/>
      <c r="Y26" s="471"/>
      <c r="Z26" s="471"/>
      <c r="AA26" s="471"/>
      <c r="AB26" s="471"/>
      <c r="AC26" s="471"/>
      <c r="AD26" s="471"/>
      <c r="AE26" s="471"/>
      <c r="AF26" s="471"/>
      <c r="AG26" s="471"/>
      <c r="AH26" s="471"/>
      <c r="AI26" s="471"/>
      <c r="AJ26" s="471"/>
      <c r="AK26" s="471"/>
      <c r="AL26" s="473"/>
      <c r="AM26" s="474" t="s">
        <v>12</v>
      </c>
      <c r="AN26" s="475"/>
      <c r="AO26" s="475"/>
      <c r="AP26" s="475"/>
      <c r="AQ26" s="475"/>
      <c r="AR26" s="475"/>
      <c r="AS26" s="475"/>
      <c r="AT26" s="475"/>
      <c r="AU26" s="475"/>
      <c r="AV26" s="476"/>
      <c r="AW26" s="37" t="s">
        <v>89</v>
      </c>
      <c r="AX26" s="37"/>
      <c r="AY26" s="37" t="s">
        <v>17</v>
      </c>
      <c r="AZ26" s="37"/>
      <c r="BA26" s="37"/>
      <c r="BB26" s="37"/>
      <c r="BC26" s="477"/>
      <c r="BD26" s="477"/>
      <c r="BE26" s="37" t="s">
        <v>16</v>
      </c>
      <c r="BF26" s="37"/>
      <c r="BG26" s="37" t="s">
        <v>18</v>
      </c>
      <c r="BH26" s="37"/>
      <c r="BI26" s="37"/>
      <c r="BJ26" s="37"/>
      <c r="BK26" s="477"/>
      <c r="BL26" s="477"/>
      <c r="BM26" s="477"/>
      <c r="BN26" s="477"/>
      <c r="BO26" s="477"/>
      <c r="BP26" s="477"/>
      <c r="BQ26" s="478"/>
      <c r="CF26" s="15"/>
      <c r="CG26" s="15"/>
      <c r="CH26" s="15"/>
      <c r="CI26" s="15"/>
      <c r="CJ26" s="15"/>
      <c r="CK26" s="15"/>
      <c r="CL26" s="15"/>
      <c r="CM26" s="15"/>
      <c r="CN26" s="15"/>
      <c r="CO26" s="15"/>
      <c r="CP26" s="15"/>
      <c r="CQ26" s="15"/>
      <c r="CR26" s="15"/>
      <c r="CS26" s="15"/>
      <c r="CT26" s="15"/>
      <c r="CU26" s="15"/>
    </row>
    <row r="27" spans="1:99" s="20" customFormat="1" ht="18.75" customHeight="1" x14ac:dyDescent="0.35">
      <c r="A27" s="17"/>
      <c r="B27" s="38" t="s">
        <v>88</v>
      </c>
      <c r="C27" s="18"/>
      <c r="D27" s="18"/>
      <c r="E27" s="18"/>
      <c r="F27" s="19"/>
      <c r="G27" s="479" t="s">
        <v>83</v>
      </c>
      <c r="H27" s="479"/>
      <c r="I27" s="479"/>
      <c r="J27" s="479"/>
      <c r="K27" s="479"/>
      <c r="L27" s="479"/>
      <c r="M27" s="479"/>
      <c r="N27" s="479"/>
      <c r="O27" s="479"/>
      <c r="P27" s="479"/>
      <c r="Q27" s="479"/>
      <c r="R27" s="480" t="s">
        <v>2</v>
      </c>
      <c r="S27" s="480"/>
      <c r="T27" s="480"/>
      <c r="U27" s="480"/>
      <c r="V27" s="480"/>
      <c r="W27" s="480"/>
      <c r="X27" s="480"/>
      <c r="Y27" s="480"/>
      <c r="Z27" s="480"/>
      <c r="AA27" s="480"/>
      <c r="AB27" s="480"/>
      <c r="AC27" s="481" t="s">
        <v>84</v>
      </c>
      <c r="AD27" s="481"/>
      <c r="AE27" s="481"/>
      <c r="AF27" s="481"/>
      <c r="AG27" s="481"/>
      <c r="AH27" s="481"/>
      <c r="AI27" s="418" t="s">
        <v>3</v>
      </c>
      <c r="AJ27" s="418"/>
      <c r="AK27" s="418"/>
      <c r="AL27" s="418"/>
      <c r="AM27" s="482" t="s">
        <v>13</v>
      </c>
      <c r="AN27" s="483"/>
      <c r="AO27" s="483"/>
      <c r="AP27" s="483"/>
      <c r="AQ27" s="483"/>
      <c r="AR27" s="483"/>
      <c r="AS27" s="483"/>
      <c r="AT27" s="483"/>
      <c r="AU27" s="483"/>
      <c r="AV27" s="484"/>
      <c r="AW27" s="486">
        <v>0</v>
      </c>
      <c r="AX27" s="486"/>
      <c r="AY27" s="492"/>
      <c r="AZ27" s="485">
        <v>0</v>
      </c>
      <c r="BA27" s="486"/>
      <c r="BB27" s="492"/>
      <c r="BC27" s="485">
        <v>0</v>
      </c>
      <c r="BD27" s="486"/>
      <c r="BE27" s="492"/>
      <c r="BF27" s="485">
        <v>0</v>
      </c>
      <c r="BG27" s="486"/>
      <c r="BH27" s="492"/>
      <c r="BI27" s="485">
        <v>0</v>
      </c>
      <c r="BJ27" s="486"/>
      <c r="BK27" s="492"/>
      <c r="BL27" s="485">
        <v>0</v>
      </c>
      <c r="BM27" s="486"/>
      <c r="BN27" s="492"/>
      <c r="BO27" s="485">
        <v>0</v>
      </c>
      <c r="BP27" s="486"/>
      <c r="BQ27" s="487"/>
      <c r="BR27" s="15"/>
      <c r="BS27" s="15"/>
      <c r="BT27" s="15"/>
      <c r="BU27" s="15"/>
      <c r="BV27" s="15"/>
      <c r="BW27" s="15"/>
      <c r="BX27" s="15"/>
      <c r="BY27" s="15"/>
      <c r="BZ27" s="15"/>
      <c r="CA27" s="15"/>
      <c r="CB27" s="15"/>
      <c r="CC27" s="15"/>
      <c r="CD27" s="15"/>
      <c r="CE27" s="15"/>
      <c r="CF27" s="2"/>
      <c r="CG27" s="2"/>
      <c r="CH27" s="2"/>
      <c r="CI27" s="2"/>
      <c r="CJ27" s="2"/>
      <c r="CK27" s="2"/>
      <c r="CL27" s="2"/>
      <c r="CM27" s="2"/>
      <c r="CN27" s="2"/>
      <c r="CO27" s="2"/>
      <c r="CP27" s="2"/>
      <c r="CQ27" s="2"/>
      <c r="CR27" s="2"/>
      <c r="CS27" s="2"/>
      <c r="CT27" s="2"/>
      <c r="CU27" s="2"/>
    </row>
    <row r="28" spans="1:99" s="20" customFormat="1" ht="18.75" customHeight="1" x14ac:dyDescent="0.35">
      <c r="A28" s="17"/>
      <c r="B28" s="39" t="s">
        <v>37</v>
      </c>
      <c r="C28" s="3"/>
      <c r="D28" s="3"/>
      <c r="E28" s="3"/>
      <c r="F28" s="40"/>
      <c r="G28" s="407"/>
      <c r="H28" s="407"/>
      <c r="I28" s="407"/>
      <c r="J28" s="407"/>
      <c r="K28" s="407"/>
      <c r="L28" s="407"/>
      <c r="M28" s="407"/>
      <c r="N28" s="407"/>
      <c r="O28" s="407"/>
      <c r="P28" s="407"/>
      <c r="Q28" s="407"/>
      <c r="R28" s="418" t="s">
        <v>4</v>
      </c>
      <c r="S28" s="418"/>
      <c r="T28" s="418"/>
      <c r="U28" s="418"/>
      <c r="V28" s="418"/>
      <c r="W28" s="418"/>
      <c r="X28" s="418"/>
      <c r="Y28" s="418"/>
      <c r="Z28" s="418"/>
      <c r="AA28" s="418"/>
      <c r="AB28" s="418"/>
      <c r="AC28" s="399"/>
      <c r="AD28" s="399"/>
      <c r="AE28" s="399"/>
      <c r="AF28" s="399"/>
      <c r="AG28" s="399"/>
      <c r="AH28" s="399"/>
      <c r="AI28" s="418" t="s">
        <v>5</v>
      </c>
      <c r="AJ28" s="418"/>
      <c r="AK28" s="418"/>
      <c r="AL28" s="418"/>
      <c r="AM28" s="488" t="s">
        <v>14</v>
      </c>
      <c r="AN28" s="489"/>
      <c r="AO28" s="489"/>
      <c r="AP28" s="489"/>
      <c r="AQ28" s="489"/>
      <c r="AR28" s="489"/>
      <c r="AS28" s="489"/>
      <c r="AT28" s="489"/>
      <c r="AU28" s="489"/>
      <c r="AV28" s="490"/>
      <c r="AW28" s="480" t="s">
        <v>85</v>
      </c>
      <c r="AX28" s="480"/>
      <c r="AY28" s="480"/>
      <c r="AZ28" s="480"/>
      <c r="BA28" s="480"/>
      <c r="BB28" s="480"/>
      <c r="BC28" s="480"/>
      <c r="BD28" s="480"/>
      <c r="BE28" s="480"/>
      <c r="BF28" s="480"/>
      <c r="BG28" s="480"/>
      <c r="BH28" s="480"/>
      <c r="BI28" s="480"/>
      <c r="BJ28" s="480"/>
      <c r="BK28" s="480"/>
      <c r="BL28" s="480"/>
      <c r="BM28" s="480"/>
      <c r="BN28" s="480"/>
      <c r="BO28" s="480"/>
      <c r="BP28" s="480"/>
      <c r="BQ28" s="491"/>
      <c r="BR28" s="15"/>
      <c r="BS28" s="15"/>
      <c r="BT28" s="15"/>
      <c r="BU28" s="15"/>
      <c r="BV28" s="15"/>
      <c r="BW28" s="15"/>
      <c r="BX28" s="15"/>
      <c r="BY28" s="15"/>
      <c r="BZ28" s="15"/>
      <c r="CA28" s="15"/>
      <c r="CB28" s="15"/>
      <c r="CC28" s="15"/>
      <c r="CD28" s="15"/>
      <c r="CE28" s="15"/>
      <c r="CF28" s="2"/>
      <c r="CG28" s="2"/>
      <c r="CH28" s="2"/>
      <c r="CI28" s="2"/>
      <c r="CJ28" s="2"/>
      <c r="CK28" s="2"/>
      <c r="CL28" s="2"/>
      <c r="CM28" s="2"/>
      <c r="CN28" s="2"/>
      <c r="CO28" s="2"/>
      <c r="CP28" s="2"/>
      <c r="CQ28" s="2"/>
      <c r="CR28" s="2"/>
      <c r="CS28" s="2"/>
      <c r="CT28" s="2"/>
      <c r="CU28" s="2"/>
    </row>
    <row r="29" spans="1:99" s="21" customFormat="1" ht="18.75" customHeight="1" thickBot="1" x14ac:dyDescent="0.35">
      <c r="B29" s="507" t="s">
        <v>39</v>
      </c>
      <c r="C29" s="508"/>
      <c r="D29" s="508"/>
      <c r="E29" s="508"/>
      <c r="F29" s="509"/>
      <c r="G29" s="508" t="s">
        <v>40</v>
      </c>
      <c r="H29" s="508"/>
      <c r="I29" s="508"/>
      <c r="J29" s="508"/>
      <c r="K29" s="508"/>
      <c r="L29" s="508"/>
      <c r="M29" s="508"/>
      <c r="N29" s="508"/>
      <c r="O29" s="508"/>
      <c r="P29" s="508"/>
      <c r="Q29" s="508"/>
      <c r="R29" s="508"/>
      <c r="S29" s="508"/>
      <c r="T29" s="508"/>
      <c r="U29" s="508"/>
      <c r="V29" s="508"/>
      <c r="W29" s="508"/>
      <c r="X29" s="508"/>
      <c r="Y29" s="508"/>
      <c r="Z29" s="508"/>
      <c r="AA29" s="508"/>
      <c r="AB29" s="508"/>
      <c r="AC29" s="508"/>
      <c r="AD29" s="508"/>
      <c r="AE29" s="508"/>
      <c r="AF29" s="508"/>
      <c r="AG29" s="508"/>
      <c r="AH29" s="508"/>
      <c r="AI29" s="508"/>
      <c r="AJ29" s="508"/>
      <c r="AK29" s="508"/>
      <c r="AL29" s="508"/>
      <c r="AM29" s="508"/>
      <c r="AN29" s="508"/>
      <c r="AO29" s="508"/>
      <c r="AP29" s="508"/>
      <c r="AQ29" s="508"/>
      <c r="AR29" s="508"/>
      <c r="AS29" s="508"/>
      <c r="AT29" s="508"/>
      <c r="AU29" s="508"/>
      <c r="AV29" s="508"/>
      <c r="AW29" s="508"/>
      <c r="AX29" s="508"/>
      <c r="AY29" s="508"/>
      <c r="AZ29" s="508"/>
      <c r="BA29" s="508"/>
      <c r="BB29" s="508"/>
      <c r="BC29" s="508"/>
      <c r="BD29" s="508"/>
      <c r="BE29" s="508"/>
      <c r="BF29" s="508"/>
      <c r="BG29" s="508"/>
      <c r="BH29" s="508"/>
      <c r="BI29" s="508"/>
      <c r="BJ29" s="508"/>
      <c r="BK29" s="508"/>
      <c r="BL29" s="508"/>
      <c r="BM29" s="508"/>
      <c r="BN29" s="508"/>
      <c r="BO29" s="508"/>
      <c r="BP29" s="508"/>
      <c r="BQ29" s="510"/>
      <c r="CF29" s="6"/>
      <c r="CG29" s="6"/>
      <c r="CH29" s="6"/>
      <c r="CI29" s="6"/>
      <c r="CJ29" s="6"/>
      <c r="CK29" s="6"/>
      <c r="CL29" s="6"/>
      <c r="CM29" s="6"/>
      <c r="CN29" s="6"/>
      <c r="CO29" s="6"/>
      <c r="CP29" s="6"/>
      <c r="CQ29" s="6"/>
      <c r="CR29" s="6"/>
      <c r="CS29" s="6"/>
      <c r="CT29" s="6"/>
      <c r="CU29" s="6"/>
    </row>
    <row r="30" spans="1:99" s="21" customFormat="1" ht="15" customHeight="1" x14ac:dyDescent="0.3">
      <c r="B30" s="497" t="s">
        <v>20</v>
      </c>
      <c r="C30" s="497"/>
      <c r="D30" s="497"/>
      <c r="E30" s="498" t="s">
        <v>51</v>
      </c>
      <c r="F30" s="498"/>
      <c r="G30" s="498"/>
      <c r="H30" s="498"/>
      <c r="I30" s="498"/>
      <c r="J30" s="498"/>
      <c r="K30" s="498"/>
      <c r="L30" s="498"/>
      <c r="M30" s="498"/>
      <c r="N30" s="498"/>
      <c r="O30" s="498"/>
      <c r="P30" s="498"/>
      <c r="Q30" s="498"/>
      <c r="R30" s="498"/>
      <c r="S30" s="498"/>
      <c r="T30" s="498"/>
      <c r="U30" s="498"/>
      <c r="V30" s="498"/>
      <c r="W30" s="498"/>
      <c r="X30" s="498"/>
      <c r="Y30" s="498"/>
      <c r="Z30" s="498"/>
      <c r="AA30" s="498"/>
      <c r="AB30" s="498"/>
      <c r="AC30" s="498"/>
      <c r="AD30" s="498"/>
      <c r="AE30" s="498"/>
      <c r="AF30" s="498"/>
      <c r="AG30" s="498"/>
      <c r="AH30" s="498"/>
      <c r="AI30" s="498"/>
      <c r="AJ30" s="498"/>
      <c r="AK30" s="498"/>
      <c r="AL30" s="498"/>
      <c r="AM30" s="498"/>
      <c r="AN30" s="498"/>
      <c r="AO30" s="498"/>
      <c r="AP30" s="498"/>
      <c r="AQ30" s="498"/>
      <c r="AR30" s="498"/>
      <c r="AS30" s="498"/>
      <c r="AT30" s="498"/>
      <c r="AU30" s="498"/>
      <c r="AV30" s="498"/>
      <c r="AW30" s="498"/>
      <c r="AX30" s="498"/>
      <c r="AY30" s="498"/>
      <c r="AZ30" s="498"/>
      <c r="BA30" s="498"/>
      <c r="BB30" s="498"/>
      <c r="BC30" s="498"/>
      <c r="BD30" s="498"/>
      <c r="BE30" s="498"/>
      <c r="BF30" s="498"/>
      <c r="BG30" s="498"/>
      <c r="BH30" s="498"/>
      <c r="BI30" s="498"/>
      <c r="BJ30" s="498"/>
      <c r="BK30" s="498"/>
      <c r="BL30" s="498"/>
      <c r="BM30" s="498"/>
      <c r="BN30" s="498"/>
      <c r="BO30" s="498"/>
      <c r="BP30" s="498"/>
      <c r="BQ30" s="498"/>
      <c r="CF30" s="6"/>
      <c r="CG30" s="6"/>
      <c r="CH30" s="6"/>
      <c r="CI30" s="6"/>
      <c r="CJ30" s="6"/>
      <c r="CK30" s="6"/>
      <c r="CL30" s="6"/>
      <c r="CM30" s="6"/>
      <c r="CN30" s="6"/>
      <c r="CO30" s="6"/>
      <c r="CP30" s="6"/>
      <c r="CQ30" s="6"/>
      <c r="CR30" s="6"/>
      <c r="CS30" s="6"/>
      <c r="CT30" s="6"/>
      <c r="CU30" s="6"/>
    </row>
    <row r="31" spans="1:99" s="21" customFormat="1" ht="15" customHeight="1" x14ac:dyDescent="0.3">
      <c r="B31" s="22"/>
      <c r="C31" s="22"/>
      <c r="D31" s="22"/>
      <c r="E31" s="23" t="s">
        <v>49</v>
      </c>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CF31" s="6"/>
      <c r="CG31" s="6"/>
      <c r="CH31" s="6"/>
      <c r="CI31" s="6"/>
      <c r="CJ31" s="6"/>
      <c r="CK31" s="6"/>
      <c r="CL31" s="6"/>
      <c r="CM31" s="6"/>
      <c r="CN31" s="6"/>
      <c r="CO31" s="6"/>
      <c r="CP31" s="6"/>
      <c r="CQ31" s="6"/>
      <c r="CR31" s="6"/>
      <c r="CS31" s="6"/>
      <c r="CT31" s="6"/>
      <c r="CU31" s="6"/>
    </row>
    <row r="32" spans="1:99" s="21" customFormat="1" ht="15" customHeight="1" x14ac:dyDescent="0.3">
      <c r="B32" s="22"/>
      <c r="C32" s="22"/>
      <c r="D32" s="22"/>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354" t="s">
        <v>10</v>
      </c>
      <c r="AX32" s="354"/>
      <c r="AY32" s="354"/>
      <c r="AZ32" s="354"/>
      <c r="BA32" s="354"/>
      <c r="BB32" s="354"/>
      <c r="BC32" s="354"/>
      <c r="BD32" s="354"/>
      <c r="BE32" s="354"/>
      <c r="BF32" s="354"/>
      <c r="BG32" s="354"/>
      <c r="BH32" s="354"/>
      <c r="BI32" s="354"/>
      <c r="BJ32" s="354"/>
      <c r="BK32" s="354"/>
      <c r="BL32" s="354"/>
      <c r="BM32" s="354"/>
      <c r="BN32" s="354"/>
      <c r="BO32" s="354"/>
      <c r="BP32" s="354"/>
      <c r="BQ32" s="354"/>
      <c r="CF32" s="6"/>
      <c r="CG32" s="6"/>
      <c r="CH32" s="6"/>
      <c r="CI32" s="6"/>
      <c r="CJ32" s="6"/>
      <c r="CK32" s="6"/>
      <c r="CL32" s="6"/>
      <c r="CM32" s="6"/>
      <c r="CN32" s="6"/>
      <c r="CO32" s="6"/>
      <c r="CP32" s="6"/>
      <c r="CQ32" s="6"/>
      <c r="CR32" s="6"/>
      <c r="CS32" s="6"/>
      <c r="CT32" s="6"/>
      <c r="CU32" s="6"/>
    </row>
    <row r="33" spans="2:123" s="21" customFormat="1" ht="15" customHeight="1" x14ac:dyDescent="0.3">
      <c r="B33" s="22"/>
      <c r="C33" s="22"/>
      <c r="D33" s="22"/>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CF33" s="6"/>
      <c r="CG33" s="6"/>
      <c r="CH33" s="6"/>
      <c r="CI33" s="6"/>
      <c r="CJ33" s="6"/>
      <c r="CK33" s="6"/>
      <c r="CL33" s="6"/>
      <c r="CM33" s="6"/>
      <c r="CN33" s="6"/>
      <c r="CO33" s="6"/>
      <c r="CP33" s="6"/>
      <c r="CQ33" s="6"/>
      <c r="CR33" s="6"/>
      <c r="CS33" s="6"/>
      <c r="CT33" s="6"/>
      <c r="CU33" s="6"/>
    </row>
    <row r="34" spans="2:123" s="21" customFormat="1" ht="15" customHeight="1" x14ac:dyDescent="0.3">
      <c r="B34" s="22"/>
      <c r="C34" s="22"/>
      <c r="D34" s="22"/>
      <c r="E34" s="23"/>
      <c r="F34" s="23"/>
      <c r="G34" s="23"/>
      <c r="H34" s="23"/>
      <c r="I34" s="23"/>
      <c r="J34" s="23"/>
      <c r="K34" s="23"/>
      <c r="L34" s="23"/>
      <c r="M34" s="23"/>
      <c r="N34" s="23"/>
      <c r="O34" s="23"/>
      <c r="P34" s="23"/>
      <c r="Q34" s="23"/>
      <c r="R34" s="23"/>
      <c r="S34" s="23"/>
      <c r="T34" s="23"/>
      <c r="U34" s="23"/>
      <c r="V34" s="23"/>
      <c r="W34" s="23"/>
      <c r="X34" s="23"/>
      <c r="Y34" s="23"/>
      <c r="Z34" s="23"/>
      <c r="AA34" s="23"/>
      <c r="AB34" s="504" t="s">
        <v>96</v>
      </c>
      <c r="AC34" s="504"/>
      <c r="AD34" s="504"/>
      <c r="AE34" s="504"/>
      <c r="AF34" s="504"/>
      <c r="AG34" s="504"/>
      <c r="AH34" s="504"/>
      <c r="AI34" s="504"/>
      <c r="AJ34" s="504"/>
      <c r="AK34" s="504"/>
      <c r="AL34" s="504"/>
      <c r="AM34" s="504"/>
      <c r="AN34" s="504"/>
      <c r="AO34" s="504"/>
      <c r="AP34" s="504"/>
      <c r="AQ34" s="504"/>
      <c r="AR34" s="504"/>
      <c r="AS34" s="504"/>
      <c r="AT34" s="504"/>
      <c r="AU34" s="504"/>
      <c r="AV34" s="504"/>
      <c r="AW34" s="504"/>
      <c r="AX34" s="504"/>
      <c r="AY34" s="504"/>
      <c r="AZ34" s="504"/>
      <c r="BA34" s="504"/>
      <c r="BB34" s="504"/>
      <c r="BC34" s="504"/>
      <c r="BD34" s="504"/>
      <c r="BE34" s="504"/>
      <c r="BF34" s="504"/>
      <c r="BG34" s="504"/>
      <c r="BH34" s="504"/>
      <c r="BI34" s="504"/>
      <c r="BJ34" s="504"/>
      <c r="BK34" s="504"/>
      <c r="BL34" s="504"/>
      <c r="BM34" s="504"/>
      <c r="BN34" s="504"/>
      <c r="BO34" s="504"/>
      <c r="BP34" s="23"/>
      <c r="BQ34" s="23"/>
      <c r="CF34" s="6"/>
      <c r="CG34" s="6"/>
      <c r="CH34" s="6"/>
      <c r="CI34" s="6"/>
      <c r="CJ34" s="6"/>
      <c r="CK34" s="6"/>
      <c r="CL34" s="6"/>
      <c r="CM34" s="6"/>
      <c r="CN34" s="6"/>
      <c r="CO34" s="6"/>
      <c r="CP34" s="6"/>
      <c r="CQ34" s="6"/>
      <c r="CR34" s="6"/>
      <c r="CS34" s="6"/>
      <c r="CT34" s="6"/>
      <c r="CU34" s="6"/>
    </row>
    <row r="35" spans="2:123" s="21" customFormat="1" ht="21" customHeight="1" x14ac:dyDescent="0.3">
      <c r="B35" s="22"/>
      <c r="C35" s="22"/>
      <c r="D35" s="22"/>
      <c r="E35" s="23"/>
      <c r="F35" s="23"/>
      <c r="G35" s="23"/>
      <c r="H35" s="23"/>
      <c r="I35" s="23"/>
      <c r="J35" s="23"/>
      <c r="K35" s="23"/>
      <c r="L35" s="23"/>
      <c r="M35" s="23"/>
      <c r="N35" s="23"/>
      <c r="O35" s="23"/>
      <c r="P35" s="23"/>
      <c r="Q35" s="23"/>
      <c r="R35" s="23"/>
      <c r="S35" s="23"/>
      <c r="T35" s="23"/>
      <c r="U35" s="23"/>
      <c r="V35" s="23"/>
      <c r="W35" s="23"/>
      <c r="X35" s="23"/>
      <c r="Y35" s="23"/>
      <c r="Z35" s="23"/>
      <c r="AA35" s="23"/>
      <c r="AB35" s="502" t="s">
        <v>103</v>
      </c>
      <c r="AC35" s="502"/>
      <c r="AD35" s="502"/>
      <c r="AE35" s="502"/>
      <c r="AF35" s="502"/>
      <c r="AG35" s="502"/>
      <c r="AH35" s="502"/>
      <c r="AI35" s="502"/>
      <c r="AJ35" s="502" t="s">
        <v>97</v>
      </c>
      <c r="AK35" s="502"/>
      <c r="AL35" s="502"/>
      <c r="AM35" s="502"/>
      <c r="AN35" s="502"/>
      <c r="AO35" s="502"/>
      <c r="AP35" s="502"/>
      <c r="AQ35" s="502"/>
      <c r="AR35" s="502" t="s">
        <v>98</v>
      </c>
      <c r="AS35" s="502"/>
      <c r="AT35" s="502"/>
      <c r="AU35" s="502"/>
      <c r="AV35" s="502"/>
      <c r="AW35" s="502"/>
      <c r="AX35" s="502"/>
      <c r="AY35" s="502"/>
      <c r="AZ35" s="502" t="s">
        <v>99</v>
      </c>
      <c r="BA35" s="502"/>
      <c r="BB35" s="502"/>
      <c r="BC35" s="502"/>
      <c r="BD35" s="502"/>
      <c r="BE35" s="502"/>
      <c r="BF35" s="502"/>
      <c r="BG35" s="502"/>
      <c r="BH35" s="502" t="s">
        <v>100</v>
      </c>
      <c r="BI35" s="502"/>
      <c r="BJ35" s="502"/>
      <c r="BK35" s="502"/>
      <c r="BL35" s="502"/>
      <c r="BM35" s="502"/>
      <c r="BN35" s="502"/>
      <c r="BO35" s="502"/>
      <c r="BP35" s="23"/>
      <c r="BQ35" s="23"/>
      <c r="CF35" s="6"/>
      <c r="CG35" s="6"/>
      <c r="CH35" s="6"/>
      <c r="CI35" s="6"/>
      <c r="CJ35" s="6"/>
      <c r="CK35" s="6"/>
      <c r="CL35" s="6"/>
      <c r="CM35" s="6"/>
      <c r="CN35" s="6"/>
      <c r="CO35" s="6"/>
      <c r="CP35" s="6"/>
      <c r="CQ35" s="6"/>
      <c r="CR35" s="6"/>
      <c r="CS35" s="6"/>
      <c r="CT35" s="6"/>
      <c r="CU35" s="6"/>
    </row>
    <row r="36" spans="2:123" s="21" customFormat="1" ht="21" customHeight="1" x14ac:dyDescent="0.3">
      <c r="B36" s="22"/>
      <c r="C36" s="22"/>
      <c r="D36" s="22"/>
      <c r="E36" s="23"/>
      <c r="F36" s="23"/>
      <c r="G36" s="23"/>
      <c r="H36" s="23"/>
      <c r="I36" s="23"/>
      <c r="J36" s="23"/>
      <c r="K36" s="23"/>
      <c r="L36" s="23"/>
      <c r="M36" s="23"/>
      <c r="N36" s="23"/>
      <c r="O36" s="23"/>
      <c r="P36" s="23"/>
      <c r="Q36" s="23"/>
      <c r="R36" s="23"/>
      <c r="S36" s="23"/>
      <c r="T36" s="23"/>
      <c r="U36" s="23"/>
      <c r="V36" s="23"/>
      <c r="W36" s="23"/>
      <c r="X36" s="23"/>
      <c r="Y36" s="23"/>
      <c r="Z36" s="23"/>
      <c r="AA36" s="23"/>
      <c r="AB36" s="503"/>
      <c r="AC36" s="503"/>
      <c r="AD36" s="503"/>
      <c r="AE36" s="503"/>
      <c r="AF36" s="503"/>
      <c r="AG36" s="503"/>
      <c r="AH36" s="503"/>
      <c r="AI36" s="503"/>
      <c r="AJ36" s="503"/>
      <c r="AK36" s="503"/>
      <c r="AL36" s="503"/>
      <c r="AM36" s="503"/>
      <c r="AN36" s="503"/>
      <c r="AO36" s="503"/>
      <c r="AP36" s="503"/>
      <c r="AQ36" s="503"/>
      <c r="AR36" s="503"/>
      <c r="AS36" s="503"/>
      <c r="AT36" s="503"/>
      <c r="AU36" s="503"/>
      <c r="AV36" s="503"/>
      <c r="AW36" s="503"/>
      <c r="AX36" s="503"/>
      <c r="AY36" s="503"/>
      <c r="AZ36" s="503"/>
      <c r="BA36" s="503"/>
      <c r="BB36" s="503"/>
      <c r="BC36" s="503"/>
      <c r="BD36" s="503"/>
      <c r="BE36" s="503"/>
      <c r="BF36" s="503"/>
      <c r="BG36" s="503"/>
      <c r="BH36" s="503"/>
      <c r="BI36" s="503"/>
      <c r="BJ36" s="503"/>
      <c r="BK36" s="503"/>
      <c r="BL36" s="503"/>
      <c r="BM36" s="503"/>
      <c r="BN36" s="503"/>
      <c r="BO36" s="503"/>
      <c r="BP36" s="23"/>
      <c r="BQ36" s="23"/>
      <c r="CF36" s="6"/>
      <c r="CG36" s="6"/>
      <c r="CH36" s="6"/>
      <c r="CI36" s="6"/>
      <c r="CJ36" s="6"/>
      <c r="CK36" s="6"/>
      <c r="CL36" s="6"/>
      <c r="CM36" s="6"/>
      <c r="CN36" s="6"/>
      <c r="CO36" s="6"/>
      <c r="CP36" s="6"/>
      <c r="CQ36" s="6"/>
      <c r="CR36" s="6"/>
      <c r="CS36" s="6"/>
      <c r="CT36" s="6"/>
      <c r="CU36" s="6"/>
    </row>
    <row r="37" spans="2:123" s="21" customFormat="1" ht="21" customHeight="1" x14ac:dyDescent="0.3">
      <c r="B37" s="22"/>
      <c r="C37" s="22"/>
      <c r="D37" s="22"/>
      <c r="E37" s="23"/>
      <c r="F37" s="23"/>
      <c r="G37" s="23"/>
      <c r="H37" s="23"/>
      <c r="I37" s="23"/>
      <c r="J37" s="23"/>
      <c r="K37" s="23"/>
      <c r="L37" s="23"/>
      <c r="M37" s="23"/>
      <c r="N37" s="23"/>
      <c r="O37" s="23"/>
      <c r="P37" s="23"/>
      <c r="Q37" s="23"/>
      <c r="R37" s="23"/>
      <c r="S37" s="23"/>
      <c r="T37" s="23"/>
      <c r="U37" s="23"/>
      <c r="V37" s="23"/>
      <c r="W37" s="23"/>
      <c r="X37" s="23"/>
      <c r="Y37" s="23"/>
      <c r="Z37" s="23"/>
      <c r="AA37" s="23"/>
      <c r="AB37" s="503"/>
      <c r="AC37" s="503"/>
      <c r="AD37" s="503"/>
      <c r="AE37" s="503"/>
      <c r="AF37" s="503"/>
      <c r="AG37" s="503"/>
      <c r="AH37" s="503"/>
      <c r="AI37" s="503"/>
      <c r="AJ37" s="503"/>
      <c r="AK37" s="503"/>
      <c r="AL37" s="503"/>
      <c r="AM37" s="503"/>
      <c r="AN37" s="503"/>
      <c r="AO37" s="503"/>
      <c r="AP37" s="503"/>
      <c r="AQ37" s="503"/>
      <c r="AR37" s="503"/>
      <c r="AS37" s="503"/>
      <c r="AT37" s="503"/>
      <c r="AU37" s="503"/>
      <c r="AV37" s="503"/>
      <c r="AW37" s="503"/>
      <c r="AX37" s="503"/>
      <c r="AY37" s="503"/>
      <c r="AZ37" s="503"/>
      <c r="BA37" s="503"/>
      <c r="BB37" s="503"/>
      <c r="BC37" s="503"/>
      <c r="BD37" s="503"/>
      <c r="BE37" s="503"/>
      <c r="BF37" s="503"/>
      <c r="BG37" s="503"/>
      <c r="BH37" s="503"/>
      <c r="BI37" s="503"/>
      <c r="BJ37" s="503"/>
      <c r="BK37" s="503"/>
      <c r="BL37" s="503"/>
      <c r="BM37" s="503"/>
      <c r="BN37" s="503"/>
      <c r="BO37" s="503"/>
      <c r="BP37" s="23"/>
      <c r="BQ37" s="23"/>
      <c r="CF37" s="6"/>
      <c r="CG37" s="6"/>
      <c r="CH37" s="6"/>
      <c r="CI37" s="6"/>
      <c r="CJ37" s="6"/>
      <c r="CK37" s="6"/>
      <c r="CL37" s="6"/>
      <c r="CM37" s="6"/>
      <c r="CN37" s="6"/>
      <c r="CO37" s="6"/>
      <c r="CP37" s="6"/>
      <c r="CQ37" s="6"/>
      <c r="CR37" s="6"/>
      <c r="CS37" s="6"/>
      <c r="CT37" s="6"/>
      <c r="CU37" s="6"/>
    </row>
    <row r="38" spans="2:123" s="24" customFormat="1" ht="18.75" customHeight="1" thickBot="1" x14ac:dyDescent="0.4">
      <c r="B38" s="434" t="s">
        <v>108</v>
      </c>
      <c r="C38" s="434"/>
      <c r="D38" s="434"/>
      <c r="E38" s="434"/>
      <c r="F38" s="434"/>
      <c r="G38" s="434"/>
      <c r="H38" s="434"/>
      <c r="I38" s="434"/>
      <c r="J38" s="434"/>
      <c r="K38" s="434"/>
      <c r="L38" s="434"/>
      <c r="M38" s="434"/>
      <c r="N38" s="434"/>
      <c r="O38" s="434"/>
      <c r="P38" s="434"/>
      <c r="Q38" s="434"/>
      <c r="R38" s="434"/>
      <c r="S38" s="434"/>
      <c r="T38" s="434"/>
      <c r="U38" s="434"/>
      <c r="V38" s="434"/>
      <c r="W38" s="434"/>
      <c r="X38" s="434"/>
      <c r="Y38" s="434"/>
      <c r="Z38" s="434"/>
      <c r="AA38" s="434"/>
      <c r="AB38" s="434"/>
      <c r="AC38" s="434"/>
      <c r="AD38" s="434"/>
      <c r="AE38" s="434"/>
      <c r="AF38" s="434"/>
      <c r="AG38" s="434"/>
      <c r="AH38" s="434"/>
      <c r="AI38" s="434"/>
      <c r="AJ38" s="434"/>
      <c r="AK38" s="434"/>
      <c r="AL38" s="434"/>
      <c r="AM38" s="434"/>
      <c r="AN38" s="434"/>
      <c r="AO38" s="434"/>
      <c r="AP38" s="434"/>
      <c r="AQ38" s="434"/>
      <c r="AR38" s="434"/>
      <c r="AS38" s="434"/>
      <c r="AT38" s="434"/>
      <c r="AU38" s="434"/>
      <c r="AV38" s="434"/>
      <c r="AW38" s="434"/>
      <c r="AX38" s="434"/>
      <c r="AY38" s="434"/>
      <c r="AZ38" s="434"/>
      <c r="BA38" s="434"/>
      <c r="BB38" s="434"/>
      <c r="BC38" s="434"/>
      <c r="BD38" s="434"/>
      <c r="BE38" s="434"/>
      <c r="BF38" s="434"/>
      <c r="BG38" s="434"/>
      <c r="BH38" s="434"/>
      <c r="BI38" s="434"/>
      <c r="BJ38" s="434"/>
      <c r="BK38" s="434"/>
      <c r="BL38" s="434"/>
      <c r="BM38" s="434"/>
      <c r="BN38" s="434"/>
      <c r="BO38" s="434"/>
      <c r="BP38" s="434"/>
      <c r="BQ38" s="434"/>
      <c r="CF38" s="15"/>
      <c r="CG38" s="15"/>
      <c r="CH38" s="15"/>
      <c r="CI38" s="15"/>
      <c r="CJ38" s="15"/>
      <c r="CK38" s="15"/>
      <c r="CL38" s="15"/>
      <c r="CM38" s="15"/>
      <c r="CN38" s="15"/>
      <c r="CO38" s="15"/>
      <c r="CP38" s="15"/>
      <c r="CQ38" s="15"/>
      <c r="CR38" s="15"/>
      <c r="CS38" s="15"/>
      <c r="CT38" s="15"/>
      <c r="CU38" s="15"/>
    </row>
    <row r="39" spans="2:123" ht="18.75" customHeight="1" x14ac:dyDescent="0.55000000000000004">
      <c r="B39" s="499" t="s">
        <v>66</v>
      </c>
      <c r="C39" s="500"/>
      <c r="D39" s="500"/>
      <c r="E39" s="500"/>
      <c r="F39" s="500"/>
      <c r="G39" s="500"/>
      <c r="H39" s="500"/>
      <c r="I39" s="500"/>
      <c r="J39" s="500"/>
      <c r="K39" s="500"/>
      <c r="L39" s="500"/>
      <c r="M39" s="500"/>
      <c r="N39" s="500"/>
      <c r="O39" s="500"/>
      <c r="P39" s="500"/>
      <c r="Q39" s="500"/>
      <c r="R39" s="500"/>
      <c r="S39" s="500"/>
      <c r="T39" s="500"/>
      <c r="U39" s="500"/>
      <c r="V39" s="500"/>
      <c r="W39" s="500"/>
      <c r="X39" s="500"/>
      <c r="Y39" s="500"/>
      <c r="Z39" s="500"/>
      <c r="AA39" s="500"/>
      <c r="AB39" s="500"/>
      <c r="AC39" s="500"/>
      <c r="AD39" s="500" t="s">
        <v>67</v>
      </c>
      <c r="AE39" s="500"/>
      <c r="AF39" s="500"/>
      <c r="AG39" s="500"/>
      <c r="AH39" s="500"/>
      <c r="AI39" s="500"/>
      <c r="AJ39" s="500"/>
      <c r="AK39" s="500"/>
      <c r="AL39" s="500"/>
      <c r="AM39" s="500"/>
      <c r="AN39" s="500"/>
      <c r="AO39" s="500"/>
      <c r="AP39" s="500"/>
      <c r="AQ39" s="500"/>
      <c r="AR39" s="500"/>
      <c r="AS39" s="500"/>
      <c r="AT39" s="500"/>
      <c r="AU39" s="500"/>
      <c r="AV39" s="500"/>
      <c r="AW39" s="500"/>
      <c r="AX39" s="500"/>
      <c r="AY39" s="500"/>
      <c r="AZ39" s="500"/>
      <c r="BA39" s="500"/>
      <c r="BB39" s="500"/>
      <c r="BC39" s="500"/>
      <c r="BD39" s="500"/>
      <c r="BE39" s="500"/>
      <c r="BF39" s="500"/>
      <c r="BG39" s="500"/>
      <c r="BH39" s="500"/>
      <c r="BI39" s="500"/>
      <c r="BJ39" s="500"/>
      <c r="BK39" s="500"/>
      <c r="BL39" s="500"/>
      <c r="BM39" s="500"/>
      <c r="BN39" s="500"/>
      <c r="BO39" s="500"/>
      <c r="BP39" s="500"/>
      <c r="BQ39" s="501"/>
      <c r="BR39" s="25"/>
    </row>
    <row r="40" spans="2:123" ht="18.75" customHeight="1" x14ac:dyDescent="0.55000000000000004">
      <c r="B40" s="520" t="s">
        <v>86</v>
      </c>
      <c r="C40" s="521"/>
      <c r="D40" s="521"/>
      <c r="E40" s="521"/>
      <c r="F40" s="521"/>
      <c r="G40" s="521"/>
      <c r="H40" s="521"/>
      <c r="I40" s="521"/>
      <c r="J40" s="522" t="s">
        <v>87</v>
      </c>
      <c r="K40" s="522"/>
      <c r="L40" s="522"/>
      <c r="M40" s="522"/>
      <c r="N40" s="522"/>
      <c r="O40" s="522"/>
      <c r="P40" s="522"/>
      <c r="Q40" s="522"/>
      <c r="R40" s="522"/>
      <c r="S40" s="522"/>
      <c r="T40" s="522"/>
      <c r="U40" s="522"/>
      <c r="V40" s="522"/>
      <c r="W40" s="522"/>
      <c r="X40" s="522"/>
      <c r="Y40" s="522"/>
      <c r="Z40" s="522"/>
      <c r="AA40" s="522"/>
      <c r="AB40" s="522"/>
      <c r="AC40" s="522"/>
      <c r="AD40" s="287" t="s">
        <v>90</v>
      </c>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88"/>
      <c r="BR40" s="35"/>
    </row>
    <row r="41" spans="2:123" ht="18.75" customHeight="1" x14ac:dyDescent="0.55000000000000004">
      <c r="B41" s="355" t="s">
        <v>86</v>
      </c>
      <c r="C41" s="356"/>
      <c r="D41" s="356"/>
      <c r="E41" s="356"/>
      <c r="F41" s="356"/>
      <c r="G41" s="356"/>
      <c r="H41" s="356"/>
      <c r="I41" s="356"/>
      <c r="J41" s="357" t="s">
        <v>87</v>
      </c>
      <c r="K41" s="357"/>
      <c r="L41" s="357"/>
      <c r="M41" s="357"/>
      <c r="N41" s="357"/>
      <c r="O41" s="357"/>
      <c r="P41" s="357"/>
      <c r="Q41" s="357"/>
      <c r="R41" s="357"/>
      <c r="S41" s="357"/>
      <c r="T41" s="357"/>
      <c r="U41" s="357"/>
      <c r="V41" s="357"/>
      <c r="W41" s="357"/>
      <c r="X41" s="357"/>
      <c r="Y41" s="357"/>
      <c r="Z41" s="357"/>
      <c r="AA41" s="357"/>
      <c r="AB41" s="357"/>
      <c r="AC41" s="357"/>
      <c r="AD41" s="358" t="s">
        <v>95</v>
      </c>
      <c r="AE41" s="358"/>
      <c r="AF41" s="358"/>
      <c r="AG41" s="358"/>
      <c r="AH41" s="358"/>
      <c r="AI41" s="358"/>
      <c r="AJ41" s="358"/>
      <c r="AK41" s="358"/>
      <c r="AL41" s="358"/>
      <c r="AM41" s="358"/>
      <c r="AN41" s="358"/>
      <c r="AO41" s="358"/>
      <c r="AP41" s="358"/>
      <c r="AQ41" s="358"/>
      <c r="AR41" s="358"/>
      <c r="AS41" s="358"/>
      <c r="AT41" s="358"/>
      <c r="AU41" s="358"/>
      <c r="AV41" s="358"/>
      <c r="AW41" s="358"/>
      <c r="AX41" s="358"/>
      <c r="AY41" s="358"/>
      <c r="AZ41" s="358"/>
      <c r="BA41" s="358"/>
      <c r="BB41" s="358"/>
      <c r="BC41" s="358"/>
      <c r="BD41" s="358"/>
      <c r="BE41" s="358"/>
      <c r="BF41" s="358"/>
      <c r="BG41" s="358"/>
      <c r="BH41" s="358"/>
      <c r="BI41" s="358"/>
      <c r="BJ41" s="358"/>
      <c r="BK41" s="358"/>
      <c r="BL41" s="358"/>
      <c r="BM41" s="358"/>
      <c r="BN41" s="358"/>
      <c r="BO41" s="358"/>
      <c r="BP41" s="358"/>
      <c r="BQ41" s="359"/>
      <c r="BR41" s="35"/>
    </row>
    <row r="42" spans="2:123" ht="18.75" customHeight="1" thickBot="1" x14ac:dyDescent="0.6">
      <c r="B42" s="360" t="s">
        <v>106</v>
      </c>
      <c r="C42" s="361"/>
      <c r="D42" s="361"/>
      <c r="E42" s="361"/>
      <c r="F42" s="361"/>
      <c r="G42" s="361"/>
      <c r="H42" s="361"/>
      <c r="I42" s="361"/>
      <c r="J42" s="511"/>
      <c r="K42" s="511"/>
      <c r="L42" s="511"/>
      <c r="M42" s="511"/>
      <c r="N42" s="511"/>
      <c r="O42" s="511"/>
      <c r="P42" s="511"/>
      <c r="Q42" s="511"/>
      <c r="R42" s="511"/>
      <c r="S42" s="511"/>
      <c r="T42" s="511"/>
      <c r="U42" s="511"/>
      <c r="V42" s="511"/>
      <c r="W42" s="511"/>
      <c r="X42" s="511"/>
      <c r="Y42" s="511"/>
      <c r="Z42" s="511"/>
      <c r="AA42" s="511"/>
      <c r="AB42" s="511"/>
      <c r="AC42" s="511"/>
      <c r="AD42" s="289" t="s">
        <v>68</v>
      </c>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289"/>
      <c r="BA42" s="289"/>
      <c r="BB42" s="289"/>
      <c r="BC42" s="289"/>
      <c r="BD42" s="289"/>
      <c r="BE42" s="289"/>
      <c r="BF42" s="289"/>
      <c r="BG42" s="289"/>
      <c r="BH42" s="289"/>
      <c r="BI42" s="289"/>
      <c r="BJ42" s="289"/>
      <c r="BK42" s="289"/>
      <c r="BL42" s="289"/>
      <c r="BM42" s="289"/>
      <c r="BN42" s="289"/>
      <c r="BO42" s="289"/>
      <c r="BP42" s="289"/>
      <c r="BQ42" s="290"/>
      <c r="BR42" s="35"/>
    </row>
    <row r="43" spans="2:123" ht="18.75" customHeight="1" x14ac:dyDescent="0.55000000000000004">
      <c r="AW43" s="354" t="s">
        <v>10</v>
      </c>
      <c r="AX43" s="354"/>
      <c r="AY43" s="354"/>
      <c r="AZ43" s="354"/>
      <c r="BA43" s="354"/>
      <c r="BB43" s="354"/>
      <c r="BC43" s="354"/>
      <c r="BD43" s="354"/>
      <c r="BE43" s="354"/>
      <c r="BF43" s="354"/>
      <c r="BG43" s="354"/>
      <c r="BH43" s="354"/>
      <c r="BI43" s="354"/>
      <c r="BJ43" s="354"/>
      <c r="BK43" s="354"/>
      <c r="BL43" s="354"/>
      <c r="BM43" s="354"/>
      <c r="BN43" s="354"/>
      <c r="BO43" s="354"/>
      <c r="BP43" s="354"/>
      <c r="BQ43" s="354"/>
    </row>
    <row r="44" spans="2:123" s="24" customFormat="1" ht="19.5" customHeight="1" thickBot="1" x14ac:dyDescent="0.4">
      <c r="B44" s="297" t="s">
        <v>149</v>
      </c>
      <c r="C44" s="297"/>
      <c r="D44" s="297"/>
      <c r="E44" s="297"/>
      <c r="F44" s="297"/>
      <c r="G44" s="297"/>
      <c r="H44" s="297"/>
      <c r="I44" s="297"/>
      <c r="J44" s="297"/>
      <c r="K44" s="297"/>
      <c r="L44" s="297"/>
      <c r="M44" s="297"/>
      <c r="N44" s="55"/>
      <c r="O44" s="298" t="s">
        <v>150</v>
      </c>
      <c r="P44" s="298"/>
      <c r="Q44" s="298"/>
      <c r="R44" s="298"/>
      <c r="S44" s="298"/>
      <c r="T44" s="298"/>
      <c r="U44" s="298"/>
      <c r="V44" s="298"/>
      <c r="W44" s="298"/>
      <c r="X44" s="298"/>
      <c r="Y44" s="298"/>
      <c r="Z44" s="298"/>
      <c r="AA44" s="298"/>
      <c r="AB44" s="55"/>
      <c r="AC44" s="523" t="s">
        <v>153</v>
      </c>
      <c r="AD44" s="524"/>
      <c r="AE44" s="524"/>
      <c r="AF44" s="524"/>
      <c r="AG44" s="524"/>
      <c r="AH44" s="524"/>
      <c r="AI44" s="524"/>
      <c r="AJ44" s="524"/>
      <c r="AK44" s="524"/>
      <c r="AL44" s="525"/>
      <c r="AM44" s="55"/>
      <c r="AN44" s="304"/>
      <c r="AO44" s="304"/>
      <c r="AP44" s="304"/>
      <c r="AQ44" s="304"/>
      <c r="AR44" s="304"/>
      <c r="AS44" s="304"/>
      <c r="AT44" s="304"/>
      <c r="AU44" s="304"/>
      <c r="AV44" s="304"/>
      <c r="AW44" s="304"/>
      <c r="AX44" s="304"/>
      <c r="AY44" s="304"/>
      <c r="AZ44" s="304"/>
      <c r="BA44" s="304"/>
      <c r="BB44" s="304"/>
      <c r="BC44" s="304"/>
      <c r="BD44" s="304"/>
      <c r="BE44" s="304"/>
      <c r="BF44" s="304"/>
      <c r="BG44" s="304"/>
      <c r="BH44" s="304"/>
      <c r="BI44" s="304"/>
      <c r="BJ44" s="304"/>
      <c r="BK44" s="304"/>
      <c r="BL44" s="304"/>
      <c r="BM44" s="304"/>
      <c r="BN44" s="304"/>
      <c r="BO44" s="304"/>
      <c r="BP44" s="304"/>
      <c r="BQ44" s="304"/>
      <c r="BT44" s="15"/>
      <c r="BU44" s="15"/>
      <c r="BV44" s="15"/>
      <c r="BW44" s="15"/>
      <c r="BX44" s="15"/>
      <c r="BY44" s="15"/>
      <c r="BZ44" s="15"/>
      <c r="CA44" s="15"/>
      <c r="CB44" s="15"/>
      <c r="CC44" s="15"/>
      <c r="CD44" s="15"/>
      <c r="CE44" s="15"/>
      <c r="CF44" s="15"/>
      <c r="CG44" s="15"/>
      <c r="CH44" s="15"/>
    </row>
    <row r="45" spans="2:123" ht="15.75" customHeight="1" x14ac:dyDescent="0.55000000000000004">
      <c r="B45" s="369" t="s">
        <v>58</v>
      </c>
      <c r="C45" s="370"/>
      <c r="D45" s="370"/>
      <c r="E45" s="370"/>
      <c r="F45" s="370"/>
      <c r="G45" s="370"/>
      <c r="H45" s="370"/>
      <c r="I45" s="370"/>
      <c r="J45" s="349" t="s">
        <v>59</v>
      </c>
      <c r="K45" s="349"/>
      <c r="L45" s="349"/>
      <c r="M45" s="349"/>
      <c r="N45" s="349"/>
      <c r="O45" s="349"/>
      <c r="P45" s="349"/>
      <c r="Q45" s="349"/>
      <c r="R45" s="349"/>
      <c r="S45" s="349"/>
      <c r="T45" s="349"/>
      <c r="U45" s="349"/>
      <c r="V45" s="349" t="s">
        <v>60</v>
      </c>
      <c r="W45" s="349"/>
      <c r="X45" s="349"/>
      <c r="Y45" s="349"/>
      <c r="Z45" s="349"/>
      <c r="AA45" s="349"/>
      <c r="AB45" s="349"/>
      <c r="AC45" s="350"/>
      <c r="AD45" s="350"/>
      <c r="AE45" s="350"/>
      <c r="AF45" s="350"/>
      <c r="AG45" s="350"/>
      <c r="AH45" s="350" t="s">
        <v>61</v>
      </c>
      <c r="AI45" s="350"/>
      <c r="AJ45" s="350"/>
      <c r="AK45" s="350"/>
      <c r="AL45" s="350"/>
      <c r="AM45" s="349"/>
      <c r="AN45" s="349"/>
      <c r="AO45" s="349"/>
      <c r="AP45" s="349"/>
      <c r="AQ45" s="349"/>
      <c r="AR45" s="349"/>
      <c r="AS45" s="505"/>
      <c r="AT45" s="46"/>
      <c r="AU45" s="46"/>
      <c r="AV45" s="46"/>
      <c r="AW45" s="46"/>
      <c r="AX45" s="44"/>
      <c r="AY45" s="44"/>
      <c r="AZ45" s="44"/>
      <c r="BA45" s="44"/>
      <c r="BB45" s="44"/>
      <c r="BC45" s="45"/>
      <c r="BD45" s="45"/>
      <c r="BE45" s="45"/>
      <c r="BF45" s="45"/>
      <c r="BG45" s="45"/>
      <c r="BH45" s="45"/>
      <c r="BI45" s="45"/>
      <c r="BJ45" s="45"/>
      <c r="BK45" s="45"/>
      <c r="BL45" s="45"/>
      <c r="BM45" s="45"/>
      <c r="BN45" s="45"/>
      <c r="BO45" s="45"/>
      <c r="BP45" s="45"/>
      <c r="BQ45" s="45"/>
      <c r="BR45" s="27"/>
      <c r="BS45" s="3"/>
      <c r="BT45" s="4"/>
      <c r="BU45" s="4"/>
      <c r="BV45" s="4"/>
      <c r="BW45" s="4"/>
      <c r="BX45" s="4"/>
      <c r="BY45" s="4"/>
      <c r="BZ45" s="4"/>
      <c r="CA45" s="4"/>
      <c r="CB45" s="4"/>
      <c r="CC45" s="4"/>
      <c r="CD45" s="4"/>
      <c r="CE45" s="4"/>
      <c r="CF45" s="4"/>
      <c r="CG45" s="4"/>
      <c r="CH45" s="4"/>
      <c r="CI45" s="4"/>
      <c r="CJ45" s="4"/>
      <c r="CK45" s="4"/>
      <c r="CL45" s="4"/>
      <c r="CM45" s="4"/>
      <c r="CN45" s="4"/>
      <c r="CO45" s="26"/>
      <c r="CP45" s="26"/>
      <c r="CQ45" s="26"/>
      <c r="CR45" s="26"/>
      <c r="CS45" s="26"/>
      <c r="CT45" s="26"/>
      <c r="CU45" s="26"/>
      <c r="CV45" s="26"/>
      <c r="CW45" s="26"/>
      <c r="CX45" s="27"/>
      <c r="CY45" s="27"/>
      <c r="CZ45" s="27"/>
      <c r="DA45" s="27"/>
      <c r="DB45" s="27"/>
      <c r="DC45" s="27"/>
      <c r="DD45" s="27"/>
      <c r="DE45" s="27"/>
      <c r="DF45" s="27"/>
      <c r="DG45" s="27"/>
      <c r="DH45" s="27"/>
      <c r="DI45" s="27"/>
      <c r="DJ45" s="27"/>
      <c r="DK45" s="27"/>
      <c r="DL45" s="27"/>
      <c r="DM45" s="27"/>
      <c r="DN45" s="27"/>
      <c r="DO45" s="26"/>
      <c r="DP45" s="26"/>
      <c r="DQ45" s="26"/>
      <c r="DR45" s="26"/>
      <c r="DS45" s="26"/>
    </row>
    <row r="46" spans="2:123" ht="15.75" customHeight="1" x14ac:dyDescent="0.55000000000000004">
      <c r="B46" s="371"/>
      <c r="C46" s="372"/>
      <c r="D46" s="372"/>
      <c r="E46" s="372"/>
      <c r="F46" s="372"/>
      <c r="G46" s="372"/>
      <c r="H46" s="372"/>
      <c r="I46" s="372"/>
      <c r="J46" s="351" t="s">
        <v>91</v>
      </c>
      <c r="K46" s="351"/>
      <c r="L46" s="351"/>
      <c r="M46" s="351"/>
      <c r="N46" s="351"/>
      <c r="O46" s="351"/>
      <c r="P46" s="351"/>
      <c r="Q46" s="351"/>
      <c r="R46" s="351"/>
      <c r="S46" s="351"/>
      <c r="T46" s="351"/>
      <c r="U46" s="351"/>
      <c r="V46" s="351" t="s">
        <v>101</v>
      </c>
      <c r="W46" s="351"/>
      <c r="X46" s="351"/>
      <c r="Y46" s="351"/>
      <c r="Z46" s="351"/>
      <c r="AA46" s="351"/>
      <c r="AB46" s="351"/>
      <c r="AC46" s="351"/>
      <c r="AD46" s="351"/>
      <c r="AE46" s="351"/>
      <c r="AF46" s="351"/>
      <c r="AG46" s="351"/>
      <c r="AH46" s="351" t="s">
        <v>64</v>
      </c>
      <c r="AI46" s="351"/>
      <c r="AJ46" s="351"/>
      <c r="AK46" s="351"/>
      <c r="AL46" s="351"/>
      <c r="AM46" s="351"/>
      <c r="AN46" s="351"/>
      <c r="AO46" s="351"/>
      <c r="AP46" s="351"/>
      <c r="AQ46" s="351"/>
      <c r="AR46" s="351"/>
      <c r="AS46" s="506"/>
      <c r="AT46" s="50"/>
      <c r="AU46" s="50"/>
      <c r="AV46" s="50"/>
      <c r="AW46" s="50"/>
      <c r="AX46" s="46"/>
      <c r="AY46" s="46"/>
      <c r="AZ46" s="46"/>
      <c r="BA46" s="46"/>
      <c r="BB46" s="46"/>
      <c r="BC46" s="46"/>
      <c r="BD46" s="46"/>
      <c r="BE46" s="46"/>
      <c r="BF46" s="46"/>
      <c r="BG46" s="46"/>
      <c r="BH46" s="46"/>
      <c r="BI46" s="46"/>
      <c r="BJ46" s="46"/>
      <c r="BK46" s="46"/>
      <c r="BL46" s="46"/>
      <c r="BM46" s="46"/>
      <c r="BN46" s="46"/>
      <c r="BO46" s="46"/>
      <c r="BP46" s="46"/>
      <c r="BQ46" s="46"/>
      <c r="BR46" s="27"/>
      <c r="BS46" s="3"/>
      <c r="BT46" s="29"/>
      <c r="BU46" s="29"/>
      <c r="BV46" s="29"/>
      <c r="BW46" s="29"/>
      <c r="BX46" s="28"/>
      <c r="BY46" s="28"/>
      <c r="BZ46" s="28"/>
      <c r="CA46" s="28"/>
      <c r="CB46" s="28"/>
      <c r="CC46" s="28"/>
      <c r="CD46" s="28"/>
      <c r="CE46" s="28"/>
      <c r="CF46" s="28"/>
      <c r="CG46" s="28"/>
      <c r="CH46" s="29"/>
      <c r="CI46" s="29"/>
      <c r="CJ46" s="29"/>
      <c r="CK46" s="29"/>
      <c r="CL46" s="29"/>
      <c r="CM46" s="29"/>
      <c r="CN46" s="29"/>
      <c r="CO46" s="26"/>
      <c r="CP46" s="26"/>
      <c r="CQ46" s="26"/>
      <c r="CR46" s="26"/>
      <c r="CS46" s="26"/>
      <c r="CT46" s="26"/>
      <c r="CU46" s="26"/>
      <c r="CV46" s="26"/>
      <c r="CW46" s="26"/>
      <c r="CX46" s="27"/>
      <c r="CY46" s="27"/>
      <c r="CZ46" s="27"/>
      <c r="DA46" s="27"/>
      <c r="DB46" s="27"/>
      <c r="DC46" s="27"/>
      <c r="DD46" s="27"/>
      <c r="DE46" s="27"/>
      <c r="DF46" s="27"/>
      <c r="DG46" s="27"/>
      <c r="DH46" s="27"/>
      <c r="DI46" s="27"/>
      <c r="DJ46" s="27"/>
      <c r="DK46" s="27"/>
      <c r="DL46" s="27"/>
      <c r="DM46" s="27"/>
      <c r="DN46" s="27"/>
      <c r="DO46" s="26"/>
      <c r="DP46" s="26"/>
      <c r="DQ46" s="26"/>
      <c r="DR46" s="26"/>
      <c r="DS46" s="26"/>
    </row>
    <row r="47" spans="2:123" ht="15.75" customHeight="1" x14ac:dyDescent="0.55000000000000004">
      <c r="B47" s="371"/>
      <c r="C47" s="372"/>
      <c r="D47" s="372"/>
      <c r="E47" s="372"/>
      <c r="F47" s="372"/>
      <c r="G47" s="372"/>
      <c r="H47" s="372"/>
      <c r="I47" s="372"/>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506"/>
      <c r="AT47" s="50"/>
      <c r="AU47" s="50"/>
      <c r="AV47" s="50"/>
      <c r="AW47" s="50"/>
      <c r="AX47" s="46"/>
      <c r="AY47" s="46"/>
      <c r="AZ47" s="46"/>
      <c r="BA47" s="46"/>
      <c r="BB47" s="46"/>
      <c r="BC47" s="46"/>
      <c r="BD47" s="46"/>
      <c r="BE47" s="46"/>
      <c r="BF47" s="46"/>
      <c r="BG47" s="46"/>
      <c r="BH47" s="46"/>
      <c r="BI47" s="46"/>
      <c r="BJ47" s="46"/>
      <c r="BK47" s="46"/>
      <c r="BL47" s="46"/>
      <c r="BM47" s="46"/>
      <c r="BN47" s="46"/>
      <c r="BO47" s="46"/>
      <c r="BP47" s="46"/>
      <c r="BQ47" s="46"/>
      <c r="BR47" s="27"/>
      <c r="BS47" s="3"/>
      <c r="BT47" s="29"/>
      <c r="BU47" s="29"/>
      <c r="BV47" s="29"/>
      <c r="BW47" s="29"/>
      <c r="BX47" s="28"/>
      <c r="BY47" s="28"/>
      <c r="BZ47" s="28"/>
      <c r="CA47" s="28"/>
      <c r="CB47" s="28"/>
      <c r="CC47" s="28"/>
      <c r="CD47" s="28"/>
      <c r="CE47" s="28"/>
      <c r="CF47" s="28"/>
      <c r="CG47" s="28"/>
      <c r="CH47" s="29"/>
      <c r="CI47" s="29"/>
      <c r="CJ47" s="29"/>
      <c r="CK47" s="29"/>
      <c r="CL47" s="29"/>
      <c r="CM47" s="29"/>
      <c r="CN47" s="29"/>
      <c r="CO47" s="26"/>
      <c r="CP47" s="26"/>
      <c r="CQ47" s="26"/>
      <c r="CR47" s="26"/>
      <c r="CS47" s="26"/>
      <c r="CT47" s="26"/>
      <c r="CU47" s="26"/>
      <c r="CV47" s="26"/>
      <c r="CW47" s="26"/>
      <c r="CX47" s="27"/>
      <c r="CY47" s="27"/>
      <c r="CZ47" s="27"/>
      <c r="DA47" s="27"/>
      <c r="DB47" s="27"/>
      <c r="DC47" s="27"/>
      <c r="DD47" s="27"/>
      <c r="DE47" s="27"/>
      <c r="DF47" s="27"/>
      <c r="DG47" s="27"/>
      <c r="DH47" s="27"/>
      <c r="DI47" s="27"/>
      <c r="DJ47" s="27"/>
      <c r="DK47" s="27"/>
      <c r="DL47" s="27"/>
      <c r="DM47" s="27"/>
      <c r="DN47" s="27"/>
      <c r="DO47" s="26"/>
      <c r="DP47" s="26"/>
      <c r="DQ47" s="26"/>
      <c r="DR47" s="26"/>
      <c r="DS47" s="26"/>
    </row>
    <row r="48" spans="2:123" ht="15.75" customHeight="1" x14ac:dyDescent="0.55000000000000004">
      <c r="B48" s="371"/>
      <c r="C48" s="372"/>
      <c r="D48" s="372"/>
      <c r="E48" s="372"/>
      <c r="F48" s="372"/>
      <c r="G48" s="372"/>
      <c r="H48" s="372"/>
      <c r="I48" s="372"/>
      <c r="J48" s="130" t="s">
        <v>62</v>
      </c>
      <c r="K48" s="130"/>
      <c r="L48" s="130"/>
      <c r="M48" s="130"/>
      <c r="N48" s="130"/>
      <c r="O48" s="130"/>
      <c r="P48" s="130"/>
      <c r="Q48" s="130"/>
      <c r="R48" s="130"/>
      <c r="S48" s="130"/>
      <c r="T48" s="130"/>
      <c r="U48" s="130"/>
      <c r="V48" s="130" t="s">
        <v>109</v>
      </c>
      <c r="W48" s="130"/>
      <c r="X48" s="130"/>
      <c r="Y48" s="130"/>
      <c r="Z48" s="130"/>
      <c r="AA48" s="130"/>
      <c r="AB48" s="130"/>
      <c r="AC48" s="130"/>
      <c r="AD48" s="130"/>
      <c r="AE48" s="130"/>
      <c r="AF48" s="130"/>
      <c r="AG48" s="130"/>
      <c r="AH48" s="130" t="s">
        <v>92</v>
      </c>
      <c r="AI48" s="130"/>
      <c r="AJ48" s="130"/>
      <c r="AK48" s="130"/>
      <c r="AL48" s="130"/>
      <c r="AM48" s="130"/>
      <c r="AN48" s="130"/>
      <c r="AO48" s="130"/>
      <c r="AP48" s="130"/>
      <c r="AQ48" s="130"/>
      <c r="AR48" s="130"/>
      <c r="AS48" s="131"/>
      <c r="AT48" s="49"/>
      <c r="AU48" s="49"/>
      <c r="AV48" s="49"/>
      <c r="AW48" s="49"/>
      <c r="AX48" s="46"/>
      <c r="AY48" s="46"/>
      <c r="AZ48" s="46"/>
      <c r="BA48" s="46"/>
      <c r="BB48" s="46"/>
      <c r="BC48" s="46"/>
      <c r="BD48" s="46"/>
      <c r="BE48" s="46"/>
      <c r="BF48" s="46"/>
      <c r="BG48" s="46"/>
      <c r="BH48" s="46"/>
      <c r="BI48" s="46"/>
      <c r="BJ48" s="46"/>
      <c r="BK48" s="46"/>
      <c r="BL48" s="46"/>
      <c r="BM48" s="46"/>
      <c r="BN48" s="46"/>
      <c r="BO48" s="46"/>
      <c r="BP48" s="46"/>
      <c r="BQ48" s="46"/>
      <c r="BR48" s="27"/>
      <c r="BS48" s="3"/>
      <c r="BT48" s="29"/>
      <c r="BU48" s="29"/>
      <c r="BV48" s="29"/>
      <c r="BW48" s="29"/>
      <c r="BX48" s="28"/>
      <c r="BY48" s="28"/>
      <c r="BZ48" s="28"/>
      <c r="CA48" s="28"/>
      <c r="CB48" s="28"/>
      <c r="CC48" s="28"/>
      <c r="CD48" s="28"/>
      <c r="CE48" s="28"/>
      <c r="CF48" s="28"/>
      <c r="CG48" s="28"/>
      <c r="CH48" s="29"/>
      <c r="CI48" s="29"/>
      <c r="CJ48" s="29"/>
      <c r="CK48" s="29"/>
      <c r="CL48" s="29"/>
      <c r="CM48" s="29"/>
      <c r="CN48" s="29"/>
      <c r="CO48" s="26"/>
      <c r="CP48" s="26"/>
      <c r="CQ48" s="26"/>
      <c r="CR48" s="26"/>
      <c r="CS48" s="26"/>
      <c r="CT48" s="26"/>
      <c r="CU48" s="26"/>
      <c r="CV48" s="26"/>
      <c r="CW48" s="26"/>
      <c r="CX48" s="27"/>
      <c r="CY48" s="27"/>
      <c r="CZ48" s="27"/>
      <c r="DA48" s="27"/>
      <c r="DB48" s="27"/>
      <c r="DC48" s="27"/>
      <c r="DD48" s="27"/>
      <c r="DE48" s="27"/>
      <c r="DF48" s="27"/>
      <c r="DG48" s="27"/>
      <c r="DH48" s="27"/>
      <c r="DI48" s="27"/>
      <c r="DJ48" s="27"/>
      <c r="DK48" s="27"/>
      <c r="DL48" s="27"/>
      <c r="DM48" s="27"/>
      <c r="DN48" s="27"/>
      <c r="DO48" s="26"/>
      <c r="DP48" s="26"/>
      <c r="DQ48" s="26"/>
      <c r="DR48" s="26"/>
      <c r="DS48" s="26"/>
    </row>
    <row r="49" spans="2:123" ht="15.75" customHeight="1" x14ac:dyDescent="0.55000000000000004">
      <c r="B49" s="371"/>
      <c r="C49" s="372"/>
      <c r="D49" s="372"/>
      <c r="E49" s="372"/>
      <c r="F49" s="372"/>
      <c r="G49" s="372"/>
      <c r="H49" s="372"/>
      <c r="I49" s="372"/>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1"/>
      <c r="AT49" s="49"/>
      <c r="AU49" s="49"/>
      <c r="AV49" s="49"/>
      <c r="AW49" s="49"/>
      <c r="AX49" s="46"/>
      <c r="AY49" s="46"/>
      <c r="AZ49" s="46"/>
      <c r="BA49" s="46"/>
      <c r="BB49" s="46"/>
      <c r="BC49" s="46"/>
      <c r="BD49" s="46"/>
      <c r="BE49" s="46"/>
      <c r="BF49" s="46"/>
      <c r="BG49" s="46"/>
      <c r="BH49" s="46"/>
      <c r="BI49" s="46"/>
      <c r="BJ49" s="46"/>
      <c r="BK49" s="46"/>
      <c r="BL49" s="46"/>
      <c r="BM49" s="46"/>
      <c r="BN49" s="46"/>
      <c r="BO49" s="46"/>
      <c r="BP49" s="46"/>
      <c r="BQ49" s="46"/>
      <c r="BR49" s="27"/>
      <c r="BS49" s="3"/>
      <c r="BT49" s="29"/>
      <c r="BU49" s="29"/>
      <c r="BV49" s="29"/>
      <c r="BW49" s="29"/>
      <c r="BX49" s="28"/>
      <c r="BY49" s="28"/>
      <c r="BZ49" s="28"/>
      <c r="CA49" s="28"/>
      <c r="CB49" s="28"/>
      <c r="CC49" s="28"/>
      <c r="CD49" s="28"/>
      <c r="CE49" s="28"/>
      <c r="CF49" s="28"/>
      <c r="CG49" s="28"/>
      <c r="CH49" s="29"/>
      <c r="CI49" s="29"/>
      <c r="CJ49" s="29"/>
      <c r="CK49" s="29"/>
      <c r="CL49" s="29"/>
      <c r="CM49" s="29"/>
      <c r="CN49" s="29"/>
      <c r="CO49" s="26"/>
      <c r="CP49" s="26"/>
      <c r="CQ49" s="26"/>
      <c r="CR49" s="26"/>
      <c r="CS49" s="26"/>
      <c r="CT49" s="26"/>
      <c r="CU49" s="26"/>
      <c r="CV49" s="26"/>
      <c r="CW49" s="26"/>
      <c r="CX49" s="27"/>
      <c r="CY49" s="27"/>
      <c r="CZ49" s="27"/>
      <c r="DA49" s="27"/>
      <c r="DB49" s="27"/>
      <c r="DC49" s="27"/>
      <c r="DD49" s="27"/>
      <c r="DE49" s="27"/>
      <c r="DF49" s="27"/>
      <c r="DG49" s="27"/>
      <c r="DH49" s="27"/>
      <c r="DI49" s="27"/>
      <c r="DJ49" s="27"/>
      <c r="DK49" s="27"/>
      <c r="DL49" s="27"/>
      <c r="DM49" s="27"/>
      <c r="DN49" s="27"/>
      <c r="DO49" s="26"/>
      <c r="DP49" s="26"/>
      <c r="DQ49" s="26"/>
      <c r="DR49" s="26"/>
      <c r="DS49" s="26"/>
    </row>
    <row r="50" spans="2:123" ht="18" customHeight="1" x14ac:dyDescent="0.55000000000000004">
      <c r="B50" s="371"/>
      <c r="C50" s="372"/>
      <c r="D50" s="372"/>
      <c r="E50" s="372"/>
      <c r="F50" s="372"/>
      <c r="G50" s="372"/>
      <c r="H50" s="372"/>
      <c r="I50" s="372"/>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130"/>
      <c r="AL50" s="130"/>
      <c r="AM50" s="130"/>
      <c r="AN50" s="130"/>
      <c r="AO50" s="130"/>
      <c r="AP50" s="130"/>
      <c r="AQ50" s="130"/>
      <c r="AR50" s="130"/>
      <c r="AS50" s="131"/>
      <c r="AT50" s="49"/>
      <c r="AU50" s="49"/>
      <c r="AV50" s="49"/>
      <c r="AW50" s="49"/>
      <c r="AX50" s="47"/>
      <c r="AY50" s="47"/>
      <c r="AZ50" s="47"/>
      <c r="BA50" s="47"/>
      <c r="BB50" s="47"/>
      <c r="BC50" s="48"/>
      <c r="BD50" s="48"/>
      <c r="BE50" s="48"/>
      <c r="BF50" s="48"/>
      <c r="BG50" s="48"/>
      <c r="BH50" s="48"/>
      <c r="BI50" s="48"/>
      <c r="BJ50" s="48"/>
      <c r="BK50" s="48"/>
      <c r="BL50" s="48"/>
      <c r="BM50" s="48"/>
      <c r="BN50" s="48"/>
      <c r="BO50" s="48"/>
      <c r="BP50" s="48"/>
      <c r="BQ50" s="48"/>
      <c r="BR50" s="31"/>
      <c r="BS50" s="3"/>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2"/>
      <c r="DP50" s="32"/>
      <c r="DQ50" s="32"/>
      <c r="DR50" s="3"/>
      <c r="DS50" s="3"/>
    </row>
    <row r="51" spans="2:123" s="42" customFormat="1" ht="19.5" customHeight="1" x14ac:dyDescent="0.55000000000000004">
      <c r="B51" s="363" t="s">
        <v>94</v>
      </c>
      <c r="C51" s="364"/>
      <c r="D51" s="364"/>
      <c r="E51" s="364"/>
      <c r="F51" s="364"/>
      <c r="G51" s="364"/>
      <c r="H51" s="364"/>
      <c r="I51" s="365"/>
      <c r="J51" s="526">
        <v>50000</v>
      </c>
      <c r="K51" s="527"/>
      <c r="L51" s="527"/>
      <c r="M51" s="527"/>
      <c r="N51" s="527"/>
      <c r="O51" s="527"/>
      <c r="P51" s="527"/>
      <c r="Q51" s="527"/>
      <c r="R51" s="527"/>
      <c r="S51" s="528"/>
      <c r="T51" s="352" t="s">
        <v>63</v>
      </c>
      <c r="U51" s="366"/>
      <c r="V51" s="153">
        <v>40300</v>
      </c>
      <c r="W51" s="154"/>
      <c r="X51" s="154"/>
      <c r="Y51" s="154"/>
      <c r="Z51" s="154"/>
      <c r="AA51" s="154"/>
      <c r="AB51" s="154"/>
      <c r="AC51" s="154"/>
      <c r="AD51" s="154"/>
      <c r="AE51" s="155"/>
      <c r="AF51" s="352" t="s">
        <v>63</v>
      </c>
      <c r="AG51" s="353"/>
      <c r="AH51" s="153">
        <v>40300</v>
      </c>
      <c r="AI51" s="154"/>
      <c r="AJ51" s="154"/>
      <c r="AK51" s="154"/>
      <c r="AL51" s="154"/>
      <c r="AM51" s="154"/>
      <c r="AN51" s="154"/>
      <c r="AO51" s="154"/>
      <c r="AP51" s="154"/>
      <c r="AQ51" s="155"/>
      <c r="AR51" s="352" t="s">
        <v>63</v>
      </c>
      <c r="AS51" s="362"/>
      <c r="AT51" s="26"/>
      <c r="AU51" s="26"/>
      <c r="AV51" s="26"/>
      <c r="AW51" s="26"/>
      <c r="AX51" s="26"/>
      <c r="AY51" s="26"/>
      <c r="AZ51" s="43"/>
      <c r="BA51" s="43"/>
      <c r="BB51" s="43"/>
      <c r="BC51" s="26"/>
      <c r="BD51" s="26"/>
      <c r="BE51" s="26"/>
      <c r="BF51" s="26"/>
      <c r="BG51" s="26"/>
      <c r="BH51" s="26"/>
      <c r="BI51" s="26"/>
      <c r="BJ51" s="26"/>
      <c r="BK51" s="26"/>
      <c r="BL51" s="26"/>
      <c r="BM51" s="26"/>
      <c r="BN51" s="26"/>
      <c r="BO51" s="43"/>
      <c r="BP51" s="43"/>
      <c r="BQ51" s="43"/>
      <c r="BR51" s="33"/>
      <c r="BS51" s="41"/>
      <c r="BT51" s="34"/>
      <c r="BU51" s="34"/>
      <c r="BV51" s="34"/>
      <c r="BW51" s="34"/>
      <c r="BX51" s="34"/>
      <c r="BY51" s="41"/>
      <c r="BZ51" s="41"/>
      <c r="CA51" s="41"/>
      <c r="CB51" s="41"/>
      <c r="CC51" s="41"/>
      <c r="CD51" s="41"/>
      <c r="CE51" s="41"/>
      <c r="CF51" s="34"/>
      <c r="CG51" s="34"/>
      <c r="CH51" s="34"/>
      <c r="CI51" s="34"/>
      <c r="CJ51" s="34"/>
      <c r="CK51" s="34"/>
      <c r="CL51" s="34"/>
      <c r="CM51" s="34"/>
      <c r="CN51" s="41"/>
      <c r="CO51" s="41"/>
      <c r="CP51" s="34"/>
      <c r="CQ51" s="34"/>
      <c r="CR51" s="34"/>
      <c r="CS51" s="34"/>
      <c r="CT51" s="34"/>
      <c r="CU51" s="34"/>
      <c r="CV51" s="34"/>
      <c r="CW51" s="34"/>
      <c r="CX51" s="41"/>
      <c r="CY51" s="41"/>
      <c r="CZ51" s="34"/>
      <c r="DA51" s="34"/>
      <c r="DB51" s="34"/>
      <c r="DC51" s="34"/>
      <c r="DD51" s="34"/>
      <c r="DE51" s="34"/>
      <c r="DF51" s="34"/>
      <c r="DG51" s="34"/>
      <c r="DH51" s="41"/>
      <c r="DI51" s="41"/>
      <c r="DJ51" s="34"/>
      <c r="DK51" s="34"/>
      <c r="DL51" s="34"/>
      <c r="DM51" s="34"/>
      <c r="DN51" s="34"/>
      <c r="DO51" s="34"/>
      <c r="DP51" s="34"/>
      <c r="DQ51" s="34"/>
      <c r="DR51" s="41"/>
      <c r="DS51" s="41"/>
    </row>
    <row r="52" spans="2:123" s="42" customFormat="1" ht="19.5" customHeight="1" x14ac:dyDescent="0.55000000000000004">
      <c r="B52" s="363" t="s">
        <v>94</v>
      </c>
      <c r="C52" s="364"/>
      <c r="D52" s="364"/>
      <c r="E52" s="364"/>
      <c r="F52" s="364"/>
      <c r="G52" s="364"/>
      <c r="H52" s="364"/>
      <c r="I52" s="365"/>
      <c r="J52" s="526">
        <v>30000</v>
      </c>
      <c r="K52" s="527"/>
      <c r="L52" s="527"/>
      <c r="M52" s="527"/>
      <c r="N52" s="527"/>
      <c r="O52" s="527"/>
      <c r="P52" s="527"/>
      <c r="Q52" s="527"/>
      <c r="R52" s="527"/>
      <c r="S52" s="528"/>
      <c r="T52" s="493" t="s">
        <v>63</v>
      </c>
      <c r="U52" s="496"/>
      <c r="V52" s="153">
        <v>40300</v>
      </c>
      <c r="W52" s="154"/>
      <c r="X52" s="154"/>
      <c r="Y52" s="154"/>
      <c r="Z52" s="154"/>
      <c r="AA52" s="154"/>
      <c r="AB52" s="154"/>
      <c r="AC52" s="154"/>
      <c r="AD52" s="154"/>
      <c r="AE52" s="155"/>
      <c r="AF52" s="493" t="s">
        <v>63</v>
      </c>
      <c r="AG52" s="495"/>
      <c r="AH52" s="153">
        <v>30000</v>
      </c>
      <c r="AI52" s="154"/>
      <c r="AJ52" s="154"/>
      <c r="AK52" s="154"/>
      <c r="AL52" s="154"/>
      <c r="AM52" s="154"/>
      <c r="AN52" s="154"/>
      <c r="AO52" s="154"/>
      <c r="AP52" s="154"/>
      <c r="AQ52" s="155"/>
      <c r="AR52" s="493" t="s">
        <v>63</v>
      </c>
      <c r="AS52" s="494"/>
      <c r="AT52" s="26"/>
      <c r="AU52" s="26"/>
      <c r="AV52" s="26"/>
      <c r="AW52" s="26"/>
      <c r="AX52" s="26"/>
      <c r="AY52" s="26"/>
      <c r="AZ52" s="43"/>
      <c r="BA52" s="43"/>
      <c r="BB52" s="43"/>
      <c r="BC52" s="26"/>
      <c r="BD52" s="26"/>
      <c r="BE52" s="26"/>
      <c r="BF52" s="26"/>
      <c r="BG52" s="26"/>
      <c r="BH52" s="26"/>
      <c r="BI52" s="26"/>
      <c r="BJ52" s="26"/>
      <c r="BK52" s="26"/>
      <c r="BL52" s="26"/>
      <c r="BM52" s="26"/>
      <c r="BN52" s="26"/>
      <c r="BO52" s="43"/>
      <c r="BP52" s="43"/>
      <c r="BQ52" s="43"/>
      <c r="BR52" s="33"/>
      <c r="BS52" s="41"/>
      <c r="BT52" s="34"/>
      <c r="BU52" s="34"/>
      <c r="BV52" s="34"/>
      <c r="BW52" s="34"/>
      <c r="BX52" s="34"/>
      <c r="BY52" s="41"/>
      <c r="BZ52" s="41"/>
      <c r="CA52" s="41"/>
      <c r="CB52" s="41"/>
      <c r="CC52" s="41"/>
      <c r="CD52" s="41"/>
      <c r="CE52" s="41"/>
      <c r="CF52" s="34"/>
      <c r="CG52" s="34"/>
      <c r="CH52" s="34"/>
      <c r="CI52" s="34"/>
      <c r="CJ52" s="34"/>
      <c r="CK52" s="34"/>
      <c r="CL52" s="34"/>
      <c r="CM52" s="34"/>
      <c r="CN52" s="41"/>
      <c r="CO52" s="41"/>
      <c r="CP52" s="34"/>
      <c r="CQ52" s="34"/>
      <c r="CR52" s="34"/>
      <c r="CS52" s="34"/>
      <c r="CT52" s="34"/>
      <c r="CU52" s="34"/>
      <c r="CV52" s="34"/>
      <c r="CW52" s="34"/>
      <c r="CX52" s="41"/>
      <c r="CY52" s="41"/>
      <c r="CZ52" s="34"/>
      <c r="DA52" s="34"/>
      <c r="DB52" s="34"/>
      <c r="DC52" s="34"/>
      <c r="DD52" s="34"/>
      <c r="DE52" s="34"/>
      <c r="DF52" s="34"/>
      <c r="DG52" s="34"/>
      <c r="DH52" s="41"/>
      <c r="DI52" s="41"/>
      <c r="DJ52" s="34"/>
      <c r="DK52" s="34"/>
      <c r="DL52" s="34"/>
      <c r="DM52" s="34"/>
      <c r="DN52" s="34"/>
      <c r="DO52" s="34"/>
      <c r="DP52" s="34"/>
      <c r="DQ52" s="34"/>
      <c r="DR52" s="41"/>
      <c r="DS52" s="41"/>
    </row>
    <row r="53" spans="2:123" s="42" customFormat="1" ht="19.5" customHeight="1" thickBot="1" x14ac:dyDescent="0.6">
      <c r="B53" s="517" t="s">
        <v>104</v>
      </c>
      <c r="C53" s="518"/>
      <c r="D53" s="518"/>
      <c r="E53" s="518"/>
      <c r="F53" s="518"/>
      <c r="G53" s="518"/>
      <c r="H53" s="518"/>
      <c r="I53" s="519"/>
      <c r="J53" s="512"/>
      <c r="K53" s="513"/>
      <c r="L53" s="513"/>
      <c r="M53" s="513"/>
      <c r="N53" s="513"/>
      <c r="O53" s="513"/>
      <c r="P53" s="513"/>
      <c r="Q53" s="513"/>
      <c r="R53" s="513"/>
      <c r="S53" s="514"/>
      <c r="T53" s="367" t="s">
        <v>63</v>
      </c>
      <c r="U53" s="368"/>
      <c r="V53" s="163"/>
      <c r="W53" s="164"/>
      <c r="X53" s="164"/>
      <c r="Y53" s="164"/>
      <c r="Z53" s="164"/>
      <c r="AA53" s="164"/>
      <c r="AB53" s="164"/>
      <c r="AC53" s="164"/>
      <c r="AD53" s="164"/>
      <c r="AE53" s="165"/>
      <c r="AF53" s="367" t="s">
        <v>63</v>
      </c>
      <c r="AG53" s="516"/>
      <c r="AH53" s="163"/>
      <c r="AI53" s="164"/>
      <c r="AJ53" s="164"/>
      <c r="AK53" s="164"/>
      <c r="AL53" s="164"/>
      <c r="AM53" s="164"/>
      <c r="AN53" s="164"/>
      <c r="AO53" s="164"/>
      <c r="AP53" s="164"/>
      <c r="AQ53" s="165"/>
      <c r="AR53" s="367" t="s">
        <v>63</v>
      </c>
      <c r="AS53" s="515"/>
      <c r="AT53" s="26"/>
      <c r="AU53" s="26"/>
      <c r="AV53" s="26"/>
      <c r="AW53" s="26"/>
      <c r="AX53" s="26"/>
      <c r="AY53" s="26"/>
      <c r="AZ53" s="43"/>
      <c r="BA53" s="43"/>
      <c r="BB53" s="43"/>
      <c r="BC53" s="26"/>
      <c r="BD53" s="26"/>
      <c r="BE53" s="26"/>
      <c r="BF53" s="26"/>
      <c r="BG53" s="26"/>
      <c r="BH53" s="26"/>
      <c r="BI53" s="26"/>
      <c r="BJ53" s="26"/>
      <c r="BK53" s="26"/>
      <c r="BL53" s="26"/>
      <c r="BM53" s="26"/>
      <c r="BN53" s="26"/>
      <c r="BO53" s="43"/>
      <c r="BP53" s="43"/>
      <c r="BQ53" s="43"/>
      <c r="BR53" s="33"/>
      <c r="BS53" s="41"/>
      <c r="BT53" s="34"/>
      <c r="BU53" s="34"/>
      <c r="BV53" s="34"/>
      <c r="BW53" s="34"/>
      <c r="BX53" s="34"/>
      <c r="BY53" s="41"/>
      <c r="BZ53" s="41"/>
      <c r="CA53" s="41"/>
      <c r="CB53" s="41"/>
      <c r="CC53" s="41"/>
      <c r="CD53" s="41"/>
      <c r="CE53" s="41"/>
      <c r="CF53" s="34"/>
      <c r="CG53" s="34"/>
      <c r="CH53" s="34"/>
      <c r="CI53" s="34"/>
      <c r="CJ53" s="34"/>
      <c r="CK53" s="34"/>
      <c r="CL53" s="34"/>
      <c r="CM53" s="34"/>
      <c r="CN53" s="41"/>
      <c r="CO53" s="41"/>
      <c r="CP53" s="34"/>
      <c r="CQ53" s="34"/>
      <c r="CR53" s="34"/>
      <c r="CS53" s="34"/>
      <c r="CT53" s="34"/>
      <c r="CU53" s="34"/>
      <c r="CV53" s="34"/>
      <c r="CW53" s="34"/>
      <c r="CX53" s="41"/>
      <c r="CY53" s="41"/>
      <c r="CZ53" s="34"/>
      <c r="DA53" s="34"/>
      <c r="DB53" s="34"/>
      <c r="DC53" s="34"/>
      <c r="DD53" s="34"/>
      <c r="DE53" s="34"/>
      <c r="DF53" s="34"/>
      <c r="DG53" s="34"/>
      <c r="DH53" s="41"/>
      <c r="DI53" s="41"/>
      <c r="DJ53" s="34"/>
      <c r="DK53" s="34"/>
      <c r="DL53" s="34"/>
      <c r="DM53" s="34"/>
      <c r="DN53" s="34"/>
      <c r="DO53" s="34"/>
      <c r="DP53" s="34"/>
      <c r="DQ53" s="34"/>
      <c r="DR53" s="41"/>
      <c r="DS53" s="41"/>
    </row>
    <row r="54" spans="2:123" s="42" customFormat="1" ht="6" customHeight="1" x14ac:dyDescent="0.55000000000000004">
      <c r="B54" s="51"/>
      <c r="C54" s="51"/>
      <c r="D54" s="51"/>
      <c r="E54" s="51"/>
      <c r="F54" s="51"/>
      <c r="G54" s="51"/>
      <c r="H54" s="51"/>
      <c r="I54" s="5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52"/>
      <c r="AT54" s="26"/>
      <c r="AU54" s="26"/>
      <c r="AV54" s="26"/>
      <c r="AW54" s="26"/>
      <c r="AX54" s="26"/>
      <c r="AY54" s="26"/>
      <c r="AZ54" s="43"/>
      <c r="BA54" s="43"/>
      <c r="BB54" s="43"/>
      <c r="BC54" s="26"/>
      <c r="BD54" s="26"/>
      <c r="BE54" s="26"/>
      <c r="BF54" s="26"/>
      <c r="BG54" s="26"/>
      <c r="BH54" s="26"/>
      <c r="BI54" s="26"/>
      <c r="BJ54" s="26"/>
      <c r="BK54" s="26"/>
      <c r="BL54" s="26"/>
      <c r="BM54" s="26"/>
      <c r="BN54" s="26"/>
      <c r="BO54" s="43"/>
      <c r="BP54" s="43"/>
      <c r="BQ54" s="43"/>
      <c r="BR54" s="33"/>
      <c r="BS54" s="41"/>
      <c r="BT54" s="34"/>
      <c r="BU54" s="34"/>
      <c r="BV54" s="34"/>
      <c r="BW54" s="34"/>
      <c r="BX54" s="34"/>
      <c r="BY54" s="41"/>
      <c r="BZ54" s="41"/>
      <c r="CA54" s="41"/>
      <c r="CB54" s="41"/>
      <c r="CC54" s="41"/>
      <c r="CD54" s="41"/>
      <c r="CE54" s="41"/>
      <c r="CF54" s="34"/>
      <c r="CG54" s="34"/>
      <c r="CH54" s="34"/>
      <c r="CI54" s="34"/>
      <c r="CJ54" s="34"/>
      <c r="CK54" s="34"/>
      <c r="CL54" s="34"/>
      <c r="CM54" s="34"/>
      <c r="CN54" s="41"/>
      <c r="CO54" s="41"/>
      <c r="CP54" s="34"/>
      <c r="CQ54" s="34"/>
      <c r="CR54" s="34"/>
      <c r="CS54" s="34"/>
      <c r="CT54" s="34"/>
      <c r="CU54" s="34"/>
      <c r="CV54" s="34"/>
      <c r="CW54" s="34"/>
      <c r="CX54" s="41"/>
      <c r="CY54" s="41"/>
      <c r="CZ54" s="34"/>
      <c r="DA54" s="34"/>
      <c r="DB54" s="34"/>
      <c r="DC54" s="34"/>
      <c r="DD54" s="34"/>
      <c r="DE54" s="34"/>
      <c r="DF54" s="34"/>
      <c r="DG54" s="34"/>
      <c r="DH54" s="41"/>
      <c r="DI54" s="41"/>
      <c r="DJ54" s="34"/>
      <c r="DK54" s="34"/>
      <c r="DL54" s="34"/>
      <c r="DM54" s="34"/>
      <c r="DN54" s="34"/>
      <c r="DO54" s="34"/>
      <c r="DP54" s="34"/>
      <c r="DQ54" s="34"/>
      <c r="DR54" s="41"/>
      <c r="DS54" s="41"/>
    </row>
    <row r="55" spans="2:123" ht="18.75" customHeight="1" x14ac:dyDescent="0.55000000000000004">
      <c r="B55" s="125" t="s">
        <v>110</v>
      </c>
      <c r="C55" s="125"/>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c r="BQ55" s="125"/>
    </row>
    <row r="56" spans="2:123" ht="18.75" customHeight="1" x14ac:dyDescent="0.55000000000000004">
      <c r="B56" s="125"/>
      <c r="C56" s="125"/>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5"/>
    </row>
    <row r="57" spans="2:123" ht="18.75" customHeight="1" x14ac:dyDescent="0.55000000000000004">
      <c r="B57" s="125"/>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c r="BD57" s="125"/>
      <c r="BE57" s="125"/>
      <c r="BF57" s="125"/>
      <c r="BG57" s="125"/>
      <c r="BH57" s="125"/>
      <c r="BI57" s="125"/>
      <c r="BJ57" s="125"/>
      <c r="BK57" s="125"/>
      <c r="BL57" s="125"/>
      <c r="BM57" s="125"/>
      <c r="BN57" s="125"/>
      <c r="BO57" s="125"/>
      <c r="BP57" s="125"/>
      <c r="BQ57" s="125"/>
    </row>
    <row r="58" spans="2:123" ht="18.75" customHeight="1" x14ac:dyDescent="0.55000000000000004">
      <c r="B58" s="125"/>
      <c r="C58" s="125"/>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row>
    <row r="59" spans="2:123" ht="18.75" customHeight="1" x14ac:dyDescent="0.55000000000000004">
      <c r="B59" s="125"/>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row>
    <row r="60" spans="2:123" ht="18.75" customHeight="1" x14ac:dyDescent="0.55000000000000004">
      <c r="B60" s="125"/>
      <c r="C60" s="125"/>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5"/>
    </row>
    <row r="61" spans="2:123" ht="18.75" customHeight="1" x14ac:dyDescent="0.55000000000000004">
      <c r="B61" s="125"/>
      <c r="C61" s="125"/>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5"/>
      <c r="BP61" s="125"/>
      <c r="BQ61" s="125"/>
    </row>
    <row r="62" spans="2:123" ht="18.75" customHeight="1" x14ac:dyDescent="0.55000000000000004"/>
    <row r="63" spans="2:123" ht="18.75" customHeight="1" x14ac:dyDescent="0.55000000000000004"/>
    <row r="64" spans="2:123" ht="18.75" customHeight="1" x14ac:dyDescent="0.55000000000000004"/>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row r="76" ht="18.75" customHeight="1" x14ac:dyDescent="0.55000000000000004"/>
    <row r="77" ht="18.75" customHeight="1" x14ac:dyDescent="0.55000000000000004"/>
    <row r="78" ht="18.75" customHeight="1" x14ac:dyDescent="0.55000000000000004"/>
    <row r="79" ht="18.75" customHeight="1" x14ac:dyDescent="0.55000000000000004"/>
    <row r="80"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5" customHeight="1" x14ac:dyDescent="0.55000000000000004"/>
    <row r="188" ht="15" customHeight="1" x14ac:dyDescent="0.55000000000000004"/>
    <row r="189" ht="15" customHeight="1" x14ac:dyDescent="0.55000000000000004"/>
    <row r="190" ht="15" customHeight="1" x14ac:dyDescent="0.55000000000000004"/>
    <row r="191" ht="15" customHeight="1" x14ac:dyDescent="0.55000000000000004"/>
    <row r="192" ht="15" customHeight="1" x14ac:dyDescent="0.55000000000000004"/>
  </sheetData>
  <mergeCells count="155">
    <mergeCell ref="B29:F29"/>
    <mergeCell ref="G29:BQ29"/>
    <mergeCell ref="J42:AC42"/>
    <mergeCell ref="AD42:BQ42"/>
    <mergeCell ref="AZ36:BG37"/>
    <mergeCell ref="BH36:BO37"/>
    <mergeCell ref="J53:S53"/>
    <mergeCell ref="V53:AE53"/>
    <mergeCell ref="AH53:AQ53"/>
    <mergeCell ref="AR53:AS53"/>
    <mergeCell ref="AF53:AG53"/>
    <mergeCell ref="B53:I53"/>
    <mergeCell ref="B40:I40"/>
    <mergeCell ref="J40:AC40"/>
    <mergeCell ref="AD40:BQ40"/>
    <mergeCell ref="B44:M44"/>
    <mergeCell ref="O44:AA44"/>
    <mergeCell ref="AC44:AL44"/>
    <mergeCell ref="AN44:BQ44"/>
    <mergeCell ref="J51:S51"/>
    <mergeCell ref="V51:AE51"/>
    <mergeCell ref="AH51:AQ51"/>
    <mergeCell ref="J52:S52"/>
    <mergeCell ref="V52:AE52"/>
    <mergeCell ref="AH52:AQ52"/>
    <mergeCell ref="AR52:AS52"/>
    <mergeCell ref="AF52:AG52"/>
    <mergeCell ref="T52:U52"/>
    <mergeCell ref="J48:U50"/>
    <mergeCell ref="AH48:AS50"/>
    <mergeCell ref="B30:D30"/>
    <mergeCell ref="E30:BQ30"/>
    <mergeCell ref="AW32:BQ32"/>
    <mergeCell ref="B38:BQ38"/>
    <mergeCell ref="B39:AC39"/>
    <mergeCell ref="AD39:BQ39"/>
    <mergeCell ref="AJ35:AQ35"/>
    <mergeCell ref="AR35:AY35"/>
    <mergeCell ref="AZ35:BG35"/>
    <mergeCell ref="BH35:BO35"/>
    <mergeCell ref="AJ36:AQ37"/>
    <mergeCell ref="AR36:AY37"/>
    <mergeCell ref="AB34:BO34"/>
    <mergeCell ref="AB35:AI35"/>
    <mergeCell ref="AB36:AI37"/>
    <mergeCell ref="AH45:AS45"/>
    <mergeCell ref="AH46:AS47"/>
    <mergeCell ref="B26:F26"/>
    <mergeCell ref="G26:AL26"/>
    <mergeCell ref="AM26:AV26"/>
    <mergeCell ref="BC26:BD26"/>
    <mergeCell ref="BK26:BQ26"/>
    <mergeCell ref="G27:Q28"/>
    <mergeCell ref="R27:AB27"/>
    <mergeCell ref="AC27:AH28"/>
    <mergeCell ref="AI27:AL27"/>
    <mergeCell ref="AM27:AV27"/>
    <mergeCell ref="BO27:BQ27"/>
    <mergeCell ref="R28:AB28"/>
    <mergeCell ref="AI28:AL28"/>
    <mergeCell ref="AM28:AV28"/>
    <mergeCell ref="AW28:BQ28"/>
    <mergeCell ref="AW27:AY27"/>
    <mergeCell ref="AZ27:BB27"/>
    <mergeCell ref="BC27:BE27"/>
    <mergeCell ref="BF27:BH27"/>
    <mergeCell ref="BI27:BK27"/>
    <mergeCell ref="BL27:BN27"/>
    <mergeCell ref="AT6:AW6"/>
    <mergeCell ref="H16:AB18"/>
    <mergeCell ref="AN16:AP18"/>
    <mergeCell ref="AQ16:AR16"/>
    <mergeCell ref="AS16:BC16"/>
    <mergeCell ref="B20:BQ20"/>
    <mergeCell ref="B21:F23"/>
    <mergeCell ref="G21:L21"/>
    <mergeCell ref="M21:AI21"/>
    <mergeCell ref="AJ21:AP22"/>
    <mergeCell ref="G22:AI23"/>
    <mergeCell ref="AJ23:AP23"/>
    <mergeCell ref="AQ21:BQ22"/>
    <mergeCell ref="AQ23:BQ23"/>
    <mergeCell ref="B13:BQ13"/>
    <mergeCell ref="AU18:AY18"/>
    <mergeCell ref="AZ18:BA18"/>
    <mergeCell ref="BI18:BM18"/>
    <mergeCell ref="B16:G18"/>
    <mergeCell ref="C7:BP8"/>
    <mergeCell ref="D9:F9"/>
    <mergeCell ref="G9:BQ9"/>
    <mergeCell ref="BB15:BC15"/>
    <mergeCell ref="BD15:BG15"/>
    <mergeCell ref="CO2:CP2"/>
    <mergeCell ref="D6:N6"/>
    <mergeCell ref="O6:S6"/>
    <mergeCell ref="T6:W6"/>
    <mergeCell ref="X6:AA6"/>
    <mergeCell ref="AB6:AD6"/>
    <mergeCell ref="AE6:AG6"/>
    <mergeCell ref="BN2:BO2"/>
    <mergeCell ref="CB2:CF2"/>
    <mergeCell ref="CG2:CH2"/>
    <mergeCell ref="CI2:CJ2"/>
    <mergeCell ref="CK2:CL2"/>
    <mergeCell ref="CM2:CN2"/>
    <mergeCell ref="AS2:AZ2"/>
    <mergeCell ref="BA2:BE2"/>
    <mergeCell ref="BF2:BG2"/>
    <mergeCell ref="BH2:BI2"/>
    <mergeCell ref="BJ2:BK2"/>
    <mergeCell ref="BL2:BM2"/>
    <mergeCell ref="A4:BQ4"/>
    <mergeCell ref="A5:BQ5"/>
    <mergeCell ref="AQ6:AS6"/>
    <mergeCell ref="BX6:CH6"/>
    <mergeCell ref="AL6:AP6"/>
    <mergeCell ref="BJ15:BM15"/>
    <mergeCell ref="BN15:BO15"/>
    <mergeCell ref="BP15:BQ15"/>
    <mergeCell ref="D10:F10"/>
    <mergeCell ref="D11:F11"/>
    <mergeCell ref="D12:F12"/>
    <mergeCell ref="B14:BQ14"/>
    <mergeCell ref="B15:G15"/>
    <mergeCell ref="H15:AB15"/>
    <mergeCell ref="AC15:AG18"/>
    <mergeCell ref="AH15:AM18"/>
    <mergeCell ref="AN15:AT15"/>
    <mergeCell ref="AU15:BA15"/>
    <mergeCell ref="AQ17:BQ17"/>
    <mergeCell ref="AQ18:AT18"/>
    <mergeCell ref="AH6:AK6"/>
    <mergeCell ref="AS1:BQ1"/>
    <mergeCell ref="B55:BQ61"/>
    <mergeCell ref="V45:AG45"/>
    <mergeCell ref="V46:AG47"/>
    <mergeCell ref="V48:AG50"/>
    <mergeCell ref="AF51:AG51"/>
    <mergeCell ref="AW43:BQ43"/>
    <mergeCell ref="B41:I41"/>
    <mergeCell ref="J41:AC41"/>
    <mergeCell ref="AD41:BQ41"/>
    <mergeCell ref="B42:I42"/>
    <mergeCell ref="AR51:AS51"/>
    <mergeCell ref="B51:I51"/>
    <mergeCell ref="T51:U51"/>
    <mergeCell ref="T53:U53"/>
    <mergeCell ref="B45:I50"/>
    <mergeCell ref="J45:U45"/>
    <mergeCell ref="J46:U47"/>
    <mergeCell ref="B52:I52"/>
    <mergeCell ref="AX6:BH6"/>
    <mergeCell ref="BB18:BF18"/>
    <mergeCell ref="BG18:BH18"/>
    <mergeCell ref="BH15:BI15"/>
  </mergeCells>
  <phoneticPr fontId="8"/>
  <printOptions horizontalCentered="1"/>
  <pageMargins left="0.51181102362204722" right="0.31496062992125984" top="0.55118110236220474" bottom="0.15748031496062992" header="0.31496062992125984" footer="0.31496062992125984"/>
  <pageSetup paperSize="9" scale="89" firstPageNumber="6" orientation="portrait" useFirstPageNumber="1" r:id="rId1"/>
  <rowBreaks count="1" manualBreakCount="1">
    <brk id="37" max="6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AA771-5E86-455E-BC04-234653DA6986}">
  <sheetPr>
    <tabColor rgb="FFFF0000"/>
    <pageSetUpPr fitToPage="1"/>
  </sheetPr>
  <dimension ref="A1:C40"/>
  <sheetViews>
    <sheetView workbookViewId="0">
      <selection activeCell="A13" sqref="A13"/>
    </sheetView>
  </sheetViews>
  <sheetFormatPr defaultRowHeight="12" x14ac:dyDescent="0.2"/>
  <cols>
    <col min="1" max="1" width="42.58203125" style="57" customWidth="1"/>
    <col min="2" max="3" width="30.58203125" style="57" customWidth="1"/>
    <col min="4" max="16384" width="8.6640625" style="57"/>
  </cols>
  <sheetData>
    <row r="1" spans="1:3" ht="16.5" x14ac:dyDescent="0.25">
      <c r="A1" s="58" t="s">
        <v>111</v>
      </c>
    </row>
    <row r="2" spans="1:3" x14ac:dyDescent="0.2">
      <c r="A2" s="59" t="s">
        <v>112</v>
      </c>
    </row>
    <row r="4" spans="1:3" x14ac:dyDescent="0.2">
      <c r="A4" s="60" t="s">
        <v>113</v>
      </c>
      <c r="B4" s="61"/>
      <c r="C4" s="61"/>
    </row>
    <row r="5" spans="1:3" x14ac:dyDescent="0.2">
      <c r="A5" s="57" t="s">
        <v>114</v>
      </c>
      <c r="B5" s="62">
        <v>202610</v>
      </c>
    </row>
    <row r="6" spans="1:3" x14ac:dyDescent="0.2">
      <c r="A6" s="59" t="s">
        <v>115</v>
      </c>
    </row>
    <row r="8" spans="1:3" x14ac:dyDescent="0.2">
      <c r="A8" s="60" t="s">
        <v>116</v>
      </c>
      <c r="B8" s="64" t="s">
        <v>117</v>
      </c>
      <c r="C8" s="64" t="s">
        <v>118</v>
      </c>
    </row>
    <row r="9" spans="1:3" x14ac:dyDescent="0.2">
      <c r="A9" s="57" t="s">
        <v>119</v>
      </c>
      <c r="B9" s="62">
        <v>450</v>
      </c>
      <c r="C9" s="62">
        <v>490</v>
      </c>
    </row>
    <row r="10" spans="1:3" x14ac:dyDescent="0.2">
      <c r="A10" s="57" t="s">
        <v>120</v>
      </c>
      <c r="B10" s="62">
        <v>11300</v>
      </c>
      <c r="C10" s="62">
        <v>12300</v>
      </c>
    </row>
    <row r="11" spans="1:3" x14ac:dyDescent="0.2">
      <c r="A11" s="57" t="s">
        <v>121</v>
      </c>
      <c r="B11" s="62">
        <v>16300</v>
      </c>
      <c r="C11" s="62">
        <v>17700</v>
      </c>
    </row>
    <row r="12" spans="1:3" x14ac:dyDescent="0.2">
      <c r="A12" s="57" t="s">
        <v>122</v>
      </c>
      <c r="B12" s="62">
        <v>37000</v>
      </c>
      <c r="C12" s="62">
        <v>40300</v>
      </c>
    </row>
    <row r="13" spans="1:3" x14ac:dyDescent="0.2">
      <c r="A13" s="57" t="s">
        <v>123</v>
      </c>
      <c r="B13" s="62">
        <v>42000</v>
      </c>
      <c r="C13" s="62">
        <v>45700</v>
      </c>
    </row>
    <row r="14" spans="1:3" x14ac:dyDescent="0.2">
      <c r="A14" s="57" t="s">
        <v>124</v>
      </c>
      <c r="B14" s="62">
        <v>26</v>
      </c>
      <c r="C14" s="62">
        <v>26</v>
      </c>
    </row>
    <row r="16" spans="1:3" x14ac:dyDescent="0.2">
      <c r="A16" s="60" t="s">
        <v>125</v>
      </c>
      <c r="B16" s="61"/>
      <c r="C16" s="61"/>
    </row>
    <row r="17" spans="1:3" x14ac:dyDescent="0.2">
      <c r="A17" s="57" t="s">
        <v>126</v>
      </c>
      <c r="B17" s="62" t="b">
        <v>1</v>
      </c>
    </row>
    <row r="18" spans="1:3" x14ac:dyDescent="0.2">
      <c r="A18" s="59" t="s">
        <v>127</v>
      </c>
    </row>
    <row r="19" spans="1:3" x14ac:dyDescent="0.2">
      <c r="A19" s="59" t="s">
        <v>128</v>
      </c>
    </row>
    <row r="20" spans="1:3" x14ac:dyDescent="0.2">
      <c r="A20" s="59" t="s">
        <v>129</v>
      </c>
    </row>
    <row r="22" spans="1:3" x14ac:dyDescent="0.2">
      <c r="A22" s="60" t="s">
        <v>130</v>
      </c>
      <c r="B22" s="61"/>
      <c r="C22" s="61"/>
    </row>
    <row r="23" spans="1:3" x14ac:dyDescent="0.2">
      <c r="A23" s="57" t="s">
        <v>131</v>
      </c>
      <c r="B23" s="63" t="str">
        <f>IF(OR(請求書B!$O$6="",請求書B!$X$6=""),"",(IF(請求書B!$O$6&gt;=1000,請求書B!$O$6,請求書B!$O$6+2018))*100+請求書B!$X$6)</f>
        <v/>
      </c>
    </row>
    <row r="24" spans="1:3" x14ac:dyDescent="0.2">
      <c r="A24" s="57" t="s">
        <v>132</v>
      </c>
      <c r="B24" s="63" t="str">
        <f>IF(OR(請求書B!$AL$6="",請求書B!$AT$6=""),"",(IF(請求書B!$AL$6&gt;=1000,請求書B!$AL$6,請求書B!$AL$6+2018))*100+請求書B!$AT$6)</f>
        <v/>
      </c>
    </row>
    <row r="25" spans="1:3" x14ac:dyDescent="0.2">
      <c r="A25" s="57" t="s">
        <v>133</v>
      </c>
      <c r="B25" s="63" t="str">
        <f>IFERROR(IF(OR($B$23="",$B$24=""),"未入力",IF(OR(MOD($B$23,100)&lt;1,MOD($B$23,100)&gt;12,MOD($B$24,100)&lt;1,MOD($B$24,100)&gt;12,$B$24&lt;$B$23),"エラー",IF($B$24&lt;$B$5,"旧",IF($B$23&gt;=$B$5,"新","混在")))),"エラー")</f>
        <v>未入力</v>
      </c>
    </row>
    <row r="26" spans="1:3" x14ac:dyDescent="0.2">
      <c r="A26" s="57" t="s">
        <v>134</v>
      </c>
      <c r="B26" s="63" t="str">
        <f>IF($B$25="旧",$B$9,IF($B$25="新",$C$9,""))</f>
        <v/>
      </c>
    </row>
    <row r="27" spans="1:3" x14ac:dyDescent="0.2">
      <c r="A27" s="57" t="s">
        <v>135</v>
      </c>
      <c r="B27" s="63" t="str">
        <f>IF($B$25="旧",$B$10,IF($B$25="新",$C$10,""))</f>
        <v/>
      </c>
    </row>
    <row r="28" spans="1:3" x14ac:dyDescent="0.2">
      <c r="A28" s="57" t="s">
        <v>136</v>
      </c>
      <c r="B28" s="63" t="str">
        <f>IF($B$25="旧",$B$11,IF($B$25="新",$C$11,""))</f>
        <v/>
      </c>
    </row>
    <row r="29" spans="1:3" x14ac:dyDescent="0.2">
      <c r="A29" s="57" t="s">
        <v>137</v>
      </c>
      <c r="B29" s="63" t="str">
        <f>IF($B$25="旧",$B$12,IF($B$25="新",$C$12,""))</f>
        <v/>
      </c>
    </row>
    <row r="30" spans="1:3" x14ac:dyDescent="0.2">
      <c r="A30" s="57" t="s">
        <v>138</v>
      </c>
      <c r="B30" s="63" t="str">
        <f>IF($B$25="旧",$B$13,IF($B$25="新",$C$13,""))</f>
        <v/>
      </c>
    </row>
    <row r="31" spans="1:3" x14ac:dyDescent="0.2">
      <c r="A31" s="57" t="s">
        <v>139</v>
      </c>
      <c r="B31" s="63" t="str">
        <f>IF($B$25="旧",$B$14,IF($B$25="新",$C$14,""))</f>
        <v/>
      </c>
    </row>
    <row r="32" spans="1:3" x14ac:dyDescent="0.2">
      <c r="A32" s="57" t="s">
        <v>140</v>
      </c>
      <c r="B32" s="63" t="str">
        <f>IF(請求書B!$AC$44="","",請求書B!$AC$44)</f>
        <v/>
      </c>
    </row>
    <row r="33" spans="1:2" x14ac:dyDescent="0.2">
      <c r="A33" s="57" t="s">
        <v>141</v>
      </c>
      <c r="B33" s="63" t="str">
        <f>IF($B$32="新2号",$B$27,IF($B$32="新3号",$B$28,""))</f>
        <v/>
      </c>
    </row>
    <row r="34" spans="1:2" x14ac:dyDescent="0.2">
      <c r="A34" s="57" t="s">
        <v>142</v>
      </c>
      <c r="B34" s="63" t="str">
        <f>IF($B$32="新2号",$B$29,IF($B$32="新3号",$B$30,""))</f>
        <v/>
      </c>
    </row>
    <row r="35" spans="1:2" x14ac:dyDescent="0.2">
      <c r="A35" s="57" t="s">
        <v>143</v>
      </c>
      <c r="B35" s="63" t="str">
        <f>IF($B$25="未入力","▼ はじめに、タイトル下の【令和　年　月　～　令和　年　月分請求用】に請求する利用月の範囲を入力してください。",IF($B$25="エラー","【要確認】年月の入力をご確認ください（数字だけを入力してください。「令和」や「年」の文字は不要です。月は1〜12、終了年月は開始年月以降）。",IF($B$25="混在","【要修正】請求期間に "&amp;$B$39&amp;" 以前と "&amp;$B$40&amp;" 以降が混在しています。上限額が異なるため、請求書を分けて作成してください。","【適用】"&amp;IF($B$25="旧","〜"&amp;$B$39,$B$40&amp;"〜")&amp;"の利用分　月額上限　新2号 "&amp;TEXT($B$29,"#,##0")&amp;"円／新3号 "&amp;TEXT($B$30,"#,##0")&amp;"円")))</f>
        <v>▼ はじめに、タイトル下の【令和　年　月　～　令和　年　月分請求用】に請求する利用月の範囲を入力してください。</v>
      </c>
    </row>
    <row r="36" spans="1:2" x14ac:dyDescent="0.2">
      <c r="A36" s="57" t="s">
        <v>144</v>
      </c>
      <c r="B36" s="63" t="str">
        <f>IF(OR($B$23="",$B$24="",$B$25="エラー"),"",IF(DATE(INT($B$23/100),MOD($B$23,100)+0,1)&gt;DATE(INT($B$24/100),MOD($B$24,100),1),"","令和"&amp;(YEAR(DATE(INT($B$23/100),MOD($B$23,100)+0,1))-2018)&amp;"年"&amp;MONTH(DATE(INT($B$23/100),MOD($B$23,100)+0,1))&amp;"月"))</f>
        <v/>
      </c>
    </row>
    <row r="37" spans="1:2" x14ac:dyDescent="0.2">
      <c r="A37" s="57" t="s">
        <v>145</v>
      </c>
      <c r="B37" s="63" t="str">
        <f>IF(OR($B$23="",$B$24="",$B$25="エラー"),"",IF(DATE(INT($B$23/100),MOD($B$23,100)+1,1)&gt;DATE(INT($B$24/100),MOD($B$24,100),1),"","令和"&amp;(YEAR(DATE(INT($B$23/100),MOD($B$23,100)+1,1))-2018)&amp;"年"&amp;MONTH(DATE(INT($B$23/100),MOD($B$23,100)+1,1))&amp;"月"))</f>
        <v/>
      </c>
    </row>
    <row r="38" spans="1:2" x14ac:dyDescent="0.2">
      <c r="A38" s="57" t="s">
        <v>146</v>
      </c>
      <c r="B38" s="63" t="str">
        <f>IF(OR($B$23="",$B$24="",$B$25="エラー"),"",IF(DATE(INT($B$23/100),MOD($B$23,100)+2,1)&gt;DATE(INT($B$24/100),MOD($B$24,100),1),"","令和"&amp;(YEAR(DATE(INT($B$23/100),MOD($B$23,100)+2,1))-2018)&amp;"年"&amp;MONTH(DATE(INT($B$23/100),MOD($B$23,100)+2,1))&amp;"月"))</f>
        <v/>
      </c>
    </row>
    <row r="39" spans="1:2" x14ac:dyDescent="0.2">
      <c r="A39" s="57" t="s">
        <v>147</v>
      </c>
      <c r="B39" s="63" t="str">
        <f>"令和"&amp;(YEAR(DATE(INT($B$5/100),MOD($B$5,100),1)-1)-2018)&amp;"年"&amp;MONTH(DATE(INT($B$5/100),MOD($B$5,100),1)-1)&amp;"月"</f>
        <v>令和8年9月</v>
      </c>
    </row>
    <row r="40" spans="1:2" x14ac:dyDescent="0.2">
      <c r="A40" s="57" t="s">
        <v>148</v>
      </c>
      <c r="B40" s="63" t="str">
        <f>"令和"&amp;(YEAR(DATE(INT($B$5/100),MOD($B$5,100),1))-2018)&amp;"年"&amp;MONTH(DATE(INT($B$5/100),MOD($B$5,100),1))&amp;"月"</f>
        <v>令和8年10月</v>
      </c>
    </row>
  </sheetData>
  <sheetProtection algorithmName="SHA-512" hashValue="8WZl/WzLjSMBAXXbMx4lrMDuCFOg8Pnr28sd+fwl5yBZxM5CB17EBzXidwaAjlX+4GK77a+oAzyRSVS+pCgVLQ==" saltValue="KchAQ1Ts/wVgQ/hAp6XZrg==" spinCount="100000" sheet="1" objects="1" scenarios="1"/>
  <phoneticPr fontId="8"/>
  <dataValidations count="1">
    <dataValidation type="list" allowBlank="1" showInputMessage="1" showErrorMessage="1" sqref="B17" xr:uid="{BB7E5C0D-34C7-40FE-AE1A-1E9909138453}">
      <formula1>"TRUE,FALSE"</formula1>
    </dataValidation>
  </dataValidations>
  <pageMargins left="0.7" right="0.7" top="0.75" bottom="0.75" header="0.3" footer="0.3"/>
  <pageSetup paperSize="9" orientation="landscape" r:id="rId1"/>
</worksheet>
</file>