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93A72FF0-F550-4D81-8844-097BEE439235}" xr6:coauthVersionLast="47" xr6:coauthVersionMax="47" xr10:uidLastSave="{00000000-0000-0000-0000-000000000000}"/>
  <bookViews>
    <workbookView xWindow="3120" yWindow="1140" windowWidth="16215" windowHeight="15060" xr2:uid="{4EE59D3C-8CAD-4468-ACA8-5538FCE97C12}"/>
  </bookViews>
  <sheets>
    <sheet name="指定基準" sheetId="1" r:id="rId1"/>
    <sheet name="介護給付費" sheetId="6" r:id="rId2"/>
    <sheet name="加算・減算一覧" sheetId="9" r:id="rId3"/>
    <sheet name="実績表" sheetId="2" r:id="rId4"/>
    <sheet name="記載例" sheetId="10" r:id="rId5"/>
  </sheets>
  <definedNames>
    <definedName name="_xlnm.Print_Area" localSheetId="1">介護給付費!$B$2:$I$138</definedName>
    <definedName name="_xlnm.Print_Area" localSheetId="4">記載例!$A$1:$BE$61</definedName>
    <definedName name="_xlnm.Print_Area" localSheetId="0">指定基準!$B$1:$I$159</definedName>
    <definedName name="_xlnm.Print_Area" localSheetId="3">実績表!$A$1:$BE$57</definedName>
    <definedName name="_xlnm.Print_Titles" localSheetId="1">介護給付費!$2:$3</definedName>
    <definedName name="_xlnm.Print_Titles" localSheetId="0">指定基準!$8:$9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0" i="6" l="1"/>
  <c r="L100" i="6" s="1"/>
  <c r="K99" i="6"/>
  <c r="L99" i="6" s="1"/>
  <c r="K98" i="6"/>
  <c r="L98" i="6"/>
  <c r="K97" i="6"/>
  <c r="L97" i="6"/>
  <c r="K96" i="6"/>
  <c r="L96" i="6" s="1"/>
  <c r="K95" i="6"/>
  <c r="L95" i="6" s="1"/>
  <c r="K94" i="6"/>
  <c r="L94" i="6"/>
  <c r="K93" i="6"/>
  <c r="L93" i="6"/>
  <c r="K92" i="6"/>
  <c r="L92" i="6" s="1"/>
  <c r="K91" i="6"/>
  <c r="L91" i="6" s="1"/>
  <c r="K90" i="6"/>
  <c r="L90" i="6"/>
  <c r="K89" i="6"/>
  <c r="L89" i="6"/>
  <c r="K88" i="6"/>
  <c r="L88" i="6" s="1"/>
  <c r="K87" i="6"/>
  <c r="L87" i="6" s="1"/>
  <c r="K86" i="6"/>
  <c r="L86" i="6"/>
  <c r="K85" i="6"/>
  <c r="L85" i="6"/>
  <c r="K81" i="6"/>
  <c r="L81" i="6" s="1"/>
  <c r="K64" i="6"/>
  <c r="L64" i="6" s="1"/>
  <c r="K62" i="6"/>
  <c r="L62" i="6" s="1"/>
  <c r="K61" i="6"/>
  <c r="L61" i="6"/>
  <c r="K82" i="6"/>
  <c r="L82" i="6" s="1"/>
  <c r="K73" i="6"/>
  <c r="L73" i="6" s="1"/>
  <c r="K75" i="1"/>
  <c r="O75" i="1"/>
  <c r="AP34" i="10"/>
  <c r="AO34" i="10"/>
  <c r="AN34" i="10"/>
  <c r="AM34" i="10"/>
  <c r="AL34" i="10"/>
  <c r="AK34" i="10"/>
  <c r="AJ34" i="10"/>
  <c r="AI34" i="10"/>
  <c r="AH34" i="10"/>
  <c r="AG34" i="10"/>
  <c r="AF34" i="10"/>
  <c r="AE34" i="10"/>
  <c r="AD34" i="10"/>
  <c r="AC34" i="10"/>
  <c r="AB34" i="10"/>
  <c r="AA34" i="10"/>
  <c r="Z34" i="10"/>
  <c r="Y34" i="10"/>
  <c r="X34" i="10"/>
  <c r="W34" i="10"/>
  <c r="V34" i="10"/>
  <c r="U34" i="10"/>
  <c r="T34" i="10"/>
  <c r="S34" i="10"/>
  <c r="R34" i="10"/>
  <c r="Q34" i="10"/>
  <c r="P34" i="10"/>
  <c r="O34" i="10"/>
  <c r="AQ34" i="10" s="1"/>
  <c r="AT34" i="10" s="1"/>
  <c r="AW34" i="10" s="1"/>
  <c r="AQ23" i="10"/>
  <c r="AT23" i="10"/>
  <c r="AQ22" i="10"/>
  <c r="AT22" i="10" s="1"/>
  <c r="AW22" i="10" s="1"/>
  <c r="AQ27" i="10"/>
  <c r="AT27" i="10" s="1"/>
  <c r="AQ26" i="10"/>
  <c r="AT26" i="10"/>
  <c r="AQ11" i="10"/>
  <c r="AT11" i="10"/>
  <c r="AW11" i="10" s="1"/>
  <c r="AQ12" i="10"/>
  <c r="AT12" i="10"/>
  <c r="AW12" i="10" s="1"/>
  <c r="AQ13" i="10"/>
  <c r="AT13" i="10"/>
  <c r="AW13" i="10"/>
  <c r="AQ55" i="10"/>
  <c r="AQ54" i="10"/>
  <c r="AQ35" i="10"/>
  <c r="AT35" i="10"/>
  <c r="AW35" i="10" s="1"/>
  <c r="AQ33" i="10"/>
  <c r="AT33" i="10"/>
  <c r="AQ32" i="10"/>
  <c r="AT32" i="10"/>
  <c r="AW32" i="10" s="1"/>
  <c r="AQ31" i="10"/>
  <c r="AT31" i="10"/>
  <c r="AQ30" i="10"/>
  <c r="AT30" i="10"/>
  <c r="AW30" i="10"/>
  <c r="AQ29" i="10"/>
  <c r="AT29" i="10"/>
  <c r="AQ28" i="10"/>
  <c r="AT28" i="10" s="1"/>
  <c r="AW28" i="10" s="1"/>
  <c r="AQ25" i="10"/>
  <c r="AT25" i="10"/>
  <c r="AQ24" i="10"/>
  <c r="AT24" i="10"/>
  <c r="AW24" i="10"/>
  <c r="AQ21" i="10"/>
  <c r="AT21" i="10" s="1"/>
  <c r="AQ20" i="10"/>
  <c r="AT20" i="10" s="1"/>
  <c r="AQ19" i="10"/>
  <c r="AT19" i="10"/>
  <c r="AQ18" i="10"/>
  <c r="AT18" i="10" s="1"/>
  <c r="AW18" i="10" s="1"/>
  <c r="AQ17" i="10"/>
  <c r="AT17" i="10" s="1"/>
  <c r="AQ16" i="10"/>
  <c r="AT16" i="10"/>
  <c r="AQ15" i="10"/>
  <c r="AT15" i="10" s="1"/>
  <c r="AQ14" i="10"/>
  <c r="AT14" i="10"/>
  <c r="K12" i="1"/>
  <c r="O12" i="1"/>
  <c r="K13" i="1"/>
  <c r="O13" i="1"/>
  <c r="K14" i="1"/>
  <c r="O14" i="1" s="1"/>
  <c r="K15" i="1"/>
  <c r="O15" i="1" s="1"/>
  <c r="K16" i="1"/>
  <c r="O16" i="1"/>
  <c r="K17" i="1"/>
  <c r="O17" i="1"/>
  <c r="K18" i="1"/>
  <c r="O18" i="1" s="1"/>
  <c r="K19" i="1"/>
  <c r="O19" i="1" s="1"/>
  <c r="K20" i="1"/>
  <c r="O20" i="1"/>
  <c r="K21" i="1"/>
  <c r="O21" i="1"/>
  <c r="K22" i="1"/>
  <c r="O22" i="1" s="1"/>
  <c r="K23" i="1"/>
  <c r="O23" i="1" s="1"/>
  <c r="K24" i="1"/>
  <c r="O24" i="1"/>
  <c r="K25" i="1"/>
  <c r="O25" i="1"/>
  <c r="K26" i="1"/>
  <c r="O26" i="1" s="1"/>
  <c r="K27" i="1"/>
  <c r="O27" i="1" s="1"/>
  <c r="K28" i="1"/>
  <c r="O28" i="1"/>
  <c r="K29" i="1"/>
  <c r="O29" i="1"/>
  <c r="K30" i="1"/>
  <c r="O30" i="1" s="1"/>
  <c r="K31" i="1"/>
  <c r="O31" i="1" s="1"/>
  <c r="K32" i="1"/>
  <c r="O32" i="1"/>
  <c r="K33" i="1"/>
  <c r="O33" i="1"/>
  <c r="K36" i="1"/>
  <c r="O36" i="1" s="1"/>
  <c r="F34" i="1" s="1"/>
  <c r="K34" i="1" s="1"/>
  <c r="O34" i="1" s="1"/>
  <c r="K37" i="1"/>
  <c r="O37" i="1" s="1"/>
  <c r="K38" i="1"/>
  <c r="O38" i="1"/>
  <c r="K39" i="1"/>
  <c r="O39" i="1"/>
  <c r="K41" i="1"/>
  <c r="O41" i="1" s="1"/>
  <c r="K49" i="1"/>
  <c r="O49" i="1" s="1"/>
  <c r="K50" i="1"/>
  <c r="O50" i="1"/>
  <c r="K51" i="1"/>
  <c r="O51" i="1"/>
  <c r="K53" i="1"/>
  <c r="O53" i="1" s="1"/>
  <c r="K54" i="1"/>
  <c r="O54" i="1" s="1"/>
  <c r="K55" i="1"/>
  <c r="O55" i="1"/>
  <c r="K56" i="1"/>
  <c r="O56" i="1"/>
  <c r="K57" i="1"/>
  <c r="O57" i="1" s="1"/>
  <c r="K58" i="1"/>
  <c r="O58" i="1" s="1"/>
  <c r="K59" i="1"/>
  <c r="O59" i="1"/>
  <c r="K60" i="1"/>
  <c r="O60" i="1"/>
  <c r="K61" i="1"/>
  <c r="O61" i="1" s="1"/>
  <c r="K83" i="1"/>
  <c r="O83" i="1" s="1"/>
  <c r="K84" i="1"/>
  <c r="O84" i="1"/>
  <c r="K85" i="1"/>
  <c r="O85" i="1"/>
  <c r="K86" i="1"/>
  <c r="O86" i="1" s="1"/>
  <c r="K87" i="1"/>
  <c r="O87" i="1" s="1"/>
  <c r="K88" i="1"/>
  <c r="O88" i="1"/>
  <c r="K89" i="1"/>
  <c r="O89" i="1"/>
  <c r="K90" i="1"/>
  <c r="O90" i="1" s="1"/>
  <c r="K91" i="1"/>
  <c r="O91" i="1" s="1"/>
  <c r="K99" i="1"/>
  <c r="O99" i="1"/>
  <c r="K111" i="1"/>
  <c r="O111" i="1"/>
  <c r="K112" i="1"/>
  <c r="O112" i="1" s="1"/>
  <c r="K35" i="1"/>
  <c r="O35" i="1" s="1"/>
  <c r="K113" i="1"/>
  <c r="O113" i="1"/>
  <c r="K114" i="1"/>
  <c r="O114" i="1"/>
  <c r="K115" i="1"/>
  <c r="O115" i="1" s="1"/>
  <c r="K117" i="1"/>
  <c r="O117" i="1" s="1"/>
  <c r="K130" i="1"/>
  <c r="O130" i="1"/>
  <c r="K131" i="1"/>
  <c r="O131" i="1"/>
  <c r="K132" i="1"/>
  <c r="O132" i="1" s="1"/>
  <c r="K133" i="1"/>
  <c r="O133" i="1" s="1"/>
  <c r="K134" i="1"/>
  <c r="O134" i="1"/>
  <c r="K135" i="1"/>
  <c r="O135" i="1"/>
  <c r="K136" i="1"/>
  <c r="O136" i="1" s="1"/>
  <c r="K137" i="1"/>
  <c r="O137" i="1" s="1"/>
  <c r="K139" i="1"/>
  <c r="O139" i="1"/>
  <c r="K140" i="1"/>
  <c r="O140" i="1"/>
  <c r="K141" i="1"/>
  <c r="O141" i="1" s="1"/>
  <c r="K143" i="1"/>
  <c r="O143" i="1" s="1"/>
  <c r="K144" i="1"/>
  <c r="O144" i="1"/>
  <c r="K145" i="1"/>
  <c r="O145" i="1"/>
  <c r="K157" i="1"/>
  <c r="O157" i="1" s="1"/>
  <c r="K158" i="1"/>
  <c r="O158" i="1" s="1"/>
  <c r="K11" i="1"/>
  <c r="O11" i="1"/>
  <c r="AQ31" i="2"/>
  <c r="AT31" i="2"/>
  <c r="AW31" i="2"/>
  <c r="AQ30" i="2"/>
  <c r="AT30" i="2"/>
  <c r="AW30" i="2"/>
  <c r="AW28" i="2"/>
  <c r="AW26" i="2"/>
  <c r="AW24" i="2"/>
  <c r="AW22" i="2"/>
  <c r="AW20" i="2"/>
  <c r="AW18" i="2"/>
  <c r="AW16" i="2"/>
  <c r="AW13" i="2"/>
  <c r="AW12" i="2"/>
  <c r="AW11" i="2"/>
  <c r="AQ29" i="2"/>
  <c r="AT29" i="2"/>
  <c r="AQ28" i="2"/>
  <c r="AT28" i="2" s="1"/>
  <c r="AQ27" i="2"/>
  <c r="AT27" i="2" s="1"/>
  <c r="AQ26" i="2"/>
  <c r="AT26" i="2"/>
  <c r="AQ25" i="2"/>
  <c r="AT25" i="2"/>
  <c r="AQ24" i="2"/>
  <c r="AT24" i="2" s="1"/>
  <c r="AQ23" i="2"/>
  <c r="AT23" i="2" s="1"/>
  <c r="AQ22" i="2"/>
  <c r="AT22" i="2"/>
  <c r="AQ21" i="2"/>
  <c r="AT21" i="2"/>
  <c r="AQ20" i="2"/>
  <c r="AT20" i="2" s="1"/>
  <c r="AQ19" i="2"/>
  <c r="AT19" i="2" s="1"/>
  <c r="AQ18" i="2"/>
  <c r="AT18" i="2"/>
  <c r="AQ17" i="2"/>
  <c r="AT17" i="2"/>
  <c r="AQ16" i="2"/>
  <c r="AT16" i="2" s="1"/>
  <c r="AQ15" i="2"/>
  <c r="AT15" i="2" s="1"/>
  <c r="AQ14" i="2"/>
  <c r="AT14" i="2"/>
  <c r="AQ13" i="2"/>
  <c r="AT13" i="2"/>
  <c r="AQ12" i="2"/>
  <c r="AT12" i="2" s="1"/>
  <c r="AQ11" i="2"/>
  <c r="AT11" i="2" s="1"/>
  <c r="K138" i="6"/>
  <c r="L138" i="6"/>
  <c r="K137" i="6"/>
  <c r="L137" i="6"/>
  <c r="K136" i="6"/>
  <c r="L136" i="6" s="1"/>
  <c r="K121" i="6"/>
  <c r="L121" i="6" s="1"/>
  <c r="K120" i="6"/>
  <c r="L120" i="6"/>
  <c r="K119" i="6"/>
  <c r="L119" i="6"/>
  <c r="K118" i="6"/>
  <c r="L118" i="6" s="1"/>
  <c r="K117" i="6"/>
  <c r="L117" i="6" s="1"/>
  <c r="K116" i="6"/>
  <c r="L116" i="6"/>
  <c r="K115" i="6"/>
  <c r="L115" i="6"/>
  <c r="K114" i="6"/>
  <c r="L114" i="6" s="1"/>
  <c r="K113" i="6"/>
  <c r="L113" i="6" s="1"/>
  <c r="K112" i="6"/>
  <c r="L112" i="6"/>
  <c r="K111" i="6"/>
  <c r="L111" i="6"/>
  <c r="K110" i="6"/>
  <c r="L110" i="6" s="1"/>
  <c r="K109" i="6"/>
  <c r="L109" i="6" s="1"/>
  <c r="K108" i="6"/>
  <c r="L108" i="6"/>
  <c r="K107" i="6"/>
  <c r="L107" i="6"/>
  <c r="K106" i="6"/>
  <c r="L106" i="6" s="1"/>
  <c r="K105" i="6"/>
  <c r="L105" i="6" s="1"/>
  <c r="K104" i="6"/>
  <c r="L104" i="6"/>
  <c r="K103" i="6"/>
  <c r="L103" i="6"/>
  <c r="K102" i="6"/>
  <c r="L102" i="6" s="1"/>
  <c r="K101" i="6"/>
  <c r="L101" i="6" s="1"/>
  <c r="K84" i="6"/>
  <c r="L84" i="6"/>
  <c r="K83" i="6"/>
  <c r="L83" i="6"/>
  <c r="K80" i="6"/>
  <c r="L80" i="6" s="1"/>
  <c r="K39" i="6"/>
  <c r="L39" i="6" s="1"/>
  <c r="K38" i="6"/>
  <c r="L38" i="6"/>
  <c r="K37" i="6"/>
  <c r="L37" i="6"/>
  <c r="K36" i="6"/>
  <c r="L36" i="6" s="1"/>
  <c r="K63" i="6"/>
  <c r="L63" i="6" s="1"/>
  <c r="K60" i="6"/>
  <c r="L60" i="6"/>
  <c r="K59" i="6"/>
  <c r="L59" i="6"/>
  <c r="K58" i="6"/>
  <c r="L58" i="6" s="1"/>
  <c r="K57" i="6"/>
  <c r="L57" i="6" s="1"/>
  <c r="K56" i="6"/>
  <c r="L56" i="6"/>
  <c r="K55" i="6"/>
  <c r="L55" i="6"/>
  <c r="K54" i="6"/>
  <c r="L54" i="6" s="1"/>
  <c r="K53" i="6"/>
  <c r="L53" i="6" s="1"/>
  <c r="K52" i="6"/>
  <c r="L52" i="6"/>
  <c r="K51" i="6"/>
  <c r="L51" i="6"/>
  <c r="K50" i="6"/>
  <c r="L50" i="6" s="1"/>
  <c r="K49" i="6"/>
  <c r="L49" i="6" s="1"/>
  <c r="K48" i="6"/>
  <c r="L48" i="6"/>
  <c r="K47" i="6"/>
  <c r="L47" i="6"/>
  <c r="K46" i="6"/>
  <c r="L46" i="6" s="1"/>
  <c r="K45" i="6"/>
  <c r="L45" i="6" s="1"/>
  <c r="K44" i="6"/>
  <c r="L44" i="6"/>
  <c r="K43" i="6"/>
  <c r="L43" i="6"/>
  <c r="K42" i="6"/>
  <c r="L42" i="6" s="1"/>
  <c r="K41" i="6"/>
  <c r="L41" i="6" s="1"/>
  <c r="K40" i="6"/>
  <c r="L40" i="6"/>
  <c r="K30" i="6"/>
  <c r="L30" i="6"/>
  <c r="K25" i="6"/>
  <c r="L25" i="6" s="1"/>
  <c r="K24" i="6"/>
  <c r="L24" i="6" s="1"/>
  <c r="K79" i="6"/>
  <c r="L79" i="6"/>
  <c r="K78" i="6"/>
  <c r="L78" i="6"/>
  <c r="K77" i="6"/>
  <c r="L77" i="6" s="1"/>
  <c r="K76" i="6"/>
  <c r="L76" i="6" s="1"/>
  <c r="K75" i="6"/>
  <c r="L75" i="6"/>
  <c r="K74" i="6"/>
  <c r="L74" i="6"/>
  <c r="K23" i="6"/>
  <c r="L23" i="6" s="1"/>
  <c r="K22" i="6"/>
  <c r="L22" i="6" s="1"/>
  <c r="K21" i="6"/>
  <c r="L21" i="6"/>
  <c r="K20" i="6"/>
  <c r="L20" i="6"/>
  <c r="K9" i="6"/>
  <c r="L9" i="6" s="1"/>
  <c r="K8" i="6"/>
  <c r="L8" i="6" s="1"/>
  <c r="K7" i="6"/>
  <c r="L7" i="6"/>
  <c r="K6" i="6"/>
  <c r="L6" i="6"/>
  <c r="K5" i="6"/>
  <c r="L5" i="6" s="1"/>
  <c r="AQ51" i="2"/>
  <c r="AQ50" i="2"/>
  <c r="AW14" i="2"/>
  <c r="K40" i="1"/>
  <c r="O40" i="1"/>
  <c r="F10" i="1" l="1"/>
  <c r="E4" i="6"/>
  <c r="AW16" i="10"/>
  <c r="AW26" i="10"/>
  <c r="AW14" i="10"/>
  <c r="AW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6" authorId="0" shapeId="0" xr:uid="{70E08D15-92F7-4750-A9A8-360E1A5E8CEF}">
      <text>
        <r>
          <rPr>
            <b/>
            <sz val="9"/>
            <color indexed="81"/>
            <rFont val="MS P ゴシック"/>
            <family val="3"/>
            <charset val="128"/>
          </rPr>
          <t>（参考）
指定居宅介護支援等の事業の人員及び運営に関する基準
（平成11年3月31日厚生省令第38号）第13条各号に掲げる具体的取扱方針
〇利用者の日常生活全般を支援するため介護保険以外の保健医療・福祉サービス等の利用も含めて居宅サービス計画上に位置づけるよう努めているか
〇利用者が有する能力、その置かれている環境等を評価し、利用者が自立した生活を営むことができるように支援する上で解決すべき課題を把握（アセスメント）しているか
〇アセスメントのため、利用者の居宅を訪問し、利用者及びその家族に面接しているか
〇サービス担当者会議を開催し、利用者の状況等に関する情報を担当者と共有し、担当者からの専門的な見地からの意見を求めているか
〇居宅サービス計画原案の内容について利用者又はその家族へ説明を行い、文書により同意を得ているか
〇居宅サービス計画を利用者及び担当者へ交付しているか
〇定期的に居宅サービス計画の実施状況の把握（モニタリング）を行い、結果を記録しているか（月１回）
〇サービス担当者会議の開催により、居宅サービス計画に位置付けた個別サービスにかかる当該計画の提出を求めているか
〇生命又は身体を保護するため、緊急やむを得ない場合を除き、身体的拘束等（身体拘束その他利用者の行動を制限する行為を含む）を行っていないか
〇身体的拘束等を行う場合に要件（切迫性、非代替性、一時性）をすべて満たしているか
〇身体的拘束等を行う場合、その様態及び時間、その際の利用者の心身の状況並びに緊急やむを得ない理由を記録しているか</t>
        </r>
      </text>
    </comment>
  </commentList>
</comments>
</file>

<file path=xl/sharedStrings.xml><?xml version="1.0" encoding="utf-8"?>
<sst xmlns="http://schemas.openxmlformats.org/spreadsheetml/2006/main" count="1694" uniqueCount="647">
  <si>
    <t>根拠条文</t>
    <rPh sb="0" eb="2">
      <t>コンキョ</t>
    </rPh>
    <rPh sb="2" eb="4">
      <t>ジョウブン</t>
    </rPh>
    <phoneticPr fontId="2"/>
  </si>
  <si>
    <t>設備及び備品等</t>
    <rPh sb="0" eb="2">
      <t>セツビ</t>
    </rPh>
    <rPh sb="2" eb="3">
      <t>オヨ</t>
    </rPh>
    <rPh sb="4" eb="7">
      <t>ビヒントウ</t>
    </rPh>
    <phoneticPr fontId="2"/>
  </si>
  <si>
    <t>内容及び手続きの説明及び同意</t>
    <rPh sb="0" eb="2">
      <t>ナイヨウ</t>
    </rPh>
    <rPh sb="2" eb="3">
      <t>オヨ</t>
    </rPh>
    <rPh sb="4" eb="6">
      <t>テツヅ</t>
    </rPh>
    <rPh sb="8" eb="10">
      <t>セツメイ</t>
    </rPh>
    <rPh sb="10" eb="11">
      <t>オヨ</t>
    </rPh>
    <rPh sb="12" eb="14">
      <t>ドウイ</t>
    </rPh>
    <phoneticPr fontId="2"/>
  </si>
  <si>
    <t>□</t>
  </si>
  <si>
    <t>管理者</t>
    <rPh sb="0" eb="3">
      <t>カンリシャ</t>
    </rPh>
    <phoneticPr fontId="2"/>
  </si>
  <si>
    <t>心身の状況等の把握</t>
    <rPh sb="0" eb="2">
      <t>シンシン</t>
    </rPh>
    <rPh sb="3" eb="6">
      <t>ジョウキョウトウ</t>
    </rPh>
    <rPh sb="7" eb="9">
      <t>ハアク</t>
    </rPh>
    <phoneticPr fontId="2"/>
  </si>
  <si>
    <t>利用料等の受領</t>
    <rPh sb="0" eb="3">
      <t>リヨウリョウ</t>
    </rPh>
    <rPh sb="3" eb="4">
      <t>トウ</t>
    </rPh>
    <rPh sb="5" eb="7">
      <t>ジュリョウ</t>
    </rPh>
    <phoneticPr fontId="2"/>
  </si>
  <si>
    <t>緊急時等の対応</t>
    <rPh sb="0" eb="3">
      <t>キンキュウジ</t>
    </rPh>
    <rPh sb="3" eb="4">
      <t>トウ</t>
    </rPh>
    <rPh sb="5" eb="7">
      <t>タイオウ</t>
    </rPh>
    <phoneticPr fontId="2"/>
  </si>
  <si>
    <t>勤務体制の
確保等</t>
    <rPh sb="0" eb="2">
      <t>キンム</t>
    </rPh>
    <rPh sb="2" eb="4">
      <t>タイセイ</t>
    </rPh>
    <rPh sb="6" eb="9">
      <t>カクホトウ</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</si>
  <si>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</si>
  <si>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</si>
  <si>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受給資格等の確認</t>
    <rPh sb="0" eb="2">
      <t>ジュキュウ</t>
    </rPh>
    <rPh sb="2" eb="4">
      <t>シカク</t>
    </rPh>
    <rPh sb="4" eb="5">
      <t>トウ</t>
    </rPh>
    <rPh sb="6" eb="8">
      <t>カクニン</t>
    </rPh>
    <phoneticPr fontId="2"/>
  </si>
  <si>
    <t>確認事項</t>
    <rPh sb="0" eb="2">
      <t>カクニン</t>
    </rPh>
    <rPh sb="2" eb="4">
      <t>ジコウ</t>
    </rPh>
    <phoneticPr fontId="2"/>
  </si>
  <si>
    <t>広告</t>
    <rPh sb="0" eb="2">
      <t>コウコク</t>
    </rPh>
    <phoneticPr fontId="2"/>
  </si>
  <si>
    <t>運営規程</t>
    <rPh sb="0" eb="2">
      <t>ウンエイ</t>
    </rPh>
    <rPh sb="2" eb="4">
      <t>キテイ</t>
    </rPh>
    <phoneticPr fontId="2"/>
  </si>
  <si>
    <t>点検項目</t>
    <rPh sb="0" eb="2">
      <t>テンケン</t>
    </rPh>
    <rPh sb="2" eb="4">
      <t>コウモク</t>
    </rPh>
    <phoneticPr fontId="2"/>
  </si>
  <si>
    <t>適</t>
    <rPh sb="0" eb="1">
      <t>テキ</t>
    </rPh>
    <phoneticPr fontId="2"/>
  </si>
  <si>
    <t>不適</t>
    <rPh sb="0" eb="2">
      <t>フテキ</t>
    </rPh>
    <phoneticPr fontId="2"/>
  </si>
  <si>
    <t>点検結果</t>
    <rPh sb="0" eb="2">
      <t>テンケン</t>
    </rPh>
    <rPh sb="2" eb="4">
      <t>ケッカ</t>
    </rPh>
    <phoneticPr fontId="2"/>
  </si>
  <si>
    <t>秘密保持等</t>
  </si>
  <si>
    <t>定員の遵守</t>
  </si>
  <si>
    <t>非常災害対策</t>
    <phoneticPr fontId="2"/>
  </si>
  <si>
    <t>地域との連携等</t>
  </si>
  <si>
    <t>事業所名</t>
    <rPh sb="0" eb="3">
      <t>ジギョウショ</t>
    </rPh>
    <rPh sb="3" eb="4">
      <t>メイ</t>
    </rPh>
    <phoneticPr fontId="2"/>
  </si>
  <si>
    <t>サービスの種類</t>
    <rPh sb="5" eb="7">
      <t>シュルイ</t>
    </rPh>
    <phoneticPr fontId="2"/>
  </si>
  <si>
    <t>（介護予防）小規模多機能型居宅介護</t>
    <rPh sb="1" eb="3">
      <t>カイゴ</t>
    </rPh>
    <rPh sb="3" eb="5">
      <t>ヨボウ</t>
    </rPh>
    <rPh sb="6" eb="9">
      <t>ショウキボ</t>
    </rPh>
    <rPh sb="9" eb="13">
      <t>タキノウガタ</t>
    </rPh>
    <rPh sb="13" eb="15">
      <t>キョタク</t>
    </rPh>
    <rPh sb="15" eb="17">
      <t>カイゴ</t>
    </rPh>
    <phoneticPr fontId="2"/>
  </si>
  <si>
    <t>当該事業所における常勤の従業者が１週当たりに勤務すべき時間数</t>
    <rPh sb="0" eb="2">
      <t>トウガイ</t>
    </rPh>
    <rPh sb="2" eb="5">
      <t>ジギョウショ</t>
    </rPh>
    <rPh sb="9" eb="11">
      <t>ジョウキン</t>
    </rPh>
    <rPh sb="12" eb="15">
      <t>ジュウギョウシャ</t>
    </rPh>
    <rPh sb="17" eb="18">
      <t>シュウ</t>
    </rPh>
    <rPh sb="18" eb="19">
      <t>ア</t>
    </rPh>
    <rPh sb="22" eb="24">
      <t>キンム</t>
    </rPh>
    <rPh sb="27" eb="30">
      <t>ジカンスウ</t>
    </rPh>
    <phoneticPr fontId="2"/>
  </si>
  <si>
    <t>時間</t>
    <rPh sb="0" eb="2">
      <t>ジカン</t>
    </rPh>
    <phoneticPr fontId="2"/>
  </si>
  <si>
    <t>（</t>
    <phoneticPr fontId="2"/>
  </si>
  <si>
    <t>）</t>
    <phoneticPr fontId="2"/>
  </si>
  <si>
    <t>年</t>
    <rPh sb="0" eb="1">
      <t>ネン</t>
    </rPh>
    <phoneticPr fontId="2"/>
  </si>
  <si>
    <t>月分</t>
    <rPh sb="0" eb="1">
      <t>ガツ</t>
    </rPh>
    <rPh sb="1" eb="2">
      <t>ブン</t>
    </rPh>
    <phoneticPr fontId="2"/>
  </si>
  <si>
    <t>勤務
形態</t>
    <rPh sb="0" eb="2">
      <t>キンム</t>
    </rPh>
    <rPh sb="3" eb="5">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</si>
  <si>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</si>
  <si>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</si>
  <si>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</si>
  <si>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</si>
  <si>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</si>
  <si>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曜日</t>
    <rPh sb="0" eb="2">
      <t>ヨウビ</t>
    </rPh>
    <phoneticPr fontId="2"/>
  </si>
  <si>
    <t>日勤</t>
    <rPh sb="0" eb="2">
      <t>ニッキン</t>
    </rPh>
    <phoneticPr fontId="2"/>
  </si>
  <si>
    <t>夜勤</t>
    <rPh sb="0" eb="2">
      <t>ヤキン</t>
    </rPh>
    <phoneticPr fontId="2"/>
  </si>
  <si>
    <t>通いサービスに当たる介護従業者の日中の時間帯の勤務時間の計</t>
    <rPh sb="0" eb="1">
      <t>カヨ</t>
    </rPh>
    <rPh sb="7" eb="8">
      <t>ア</t>
    </rPh>
    <rPh sb="10" eb="12">
      <t>カイゴ</t>
    </rPh>
    <rPh sb="12" eb="15">
      <t>ジュウギョウシャ</t>
    </rPh>
    <rPh sb="16" eb="18">
      <t>ニッチュウ</t>
    </rPh>
    <rPh sb="19" eb="22">
      <t>ジカンタイ</t>
    </rPh>
    <rPh sb="23" eb="25">
      <t>キンム</t>
    </rPh>
    <rPh sb="25" eb="27">
      <t>ジカン</t>
    </rPh>
    <rPh sb="28" eb="29">
      <t>ケイ</t>
    </rPh>
    <phoneticPr fontId="2"/>
  </si>
  <si>
    <t>訪問サービスに当たる介護従業者の日中の時間帯の勤務時間の計</t>
    <rPh sb="0" eb="2">
      <t>ホウモン</t>
    </rPh>
    <rPh sb="7" eb="8">
      <t>ア</t>
    </rPh>
    <rPh sb="10" eb="12">
      <t>カイゴ</t>
    </rPh>
    <rPh sb="12" eb="15">
      <t>ジュウギョウシャ</t>
    </rPh>
    <rPh sb="16" eb="18">
      <t>ニッチュウ</t>
    </rPh>
    <rPh sb="19" eb="22">
      <t>ジカンタイ</t>
    </rPh>
    <rPh sb="23" eb="25">
      <t>キンム</t>
    </rPh>
    <rPh sb="25" eb="27">
      <t>ジカン</t>
    </rPh>
    <rPh sb="28" eb="29">
      <t>ケイ</t>
    </rPh>
    <phoneticPr fontId="2"/>
  </si>
  <si>
    <t>介護従業者の夜勤における勤務開始時間及び終了時間</t>
    <rPh sb="0" eb="2">
      <t>カイゴ</t>
    </rPh>
    <rPh sb="2" eb="5">
      <t>ジュウギョウシャ</t>
    </rPh>
    <rPh sb="6" eb="8">
      <t>ヤキン</t>
    </rPh>
    <rPh sb="12" eb="14">
      <t>キンム</t>
    </rPh>
    <rPh sb="14" eb="16">
      <t>カイシ</t>
    </rPh>
    <rPh sb="16" eb="18">
      <t>ジカン</t>
    </rPh>
    <rPh sb="18" eb="19">
      <t>オヨ</t>
    </rPh>
    <rPh sb="20" eb="22">
      <t>シュウリョウ</t>
    </rPh>
    <rPh sb="22" eb="24">
      <t>ジカン</t>
    </rPh>
    <phoneticPr fontId="2"/>
  </si>
  <si>
    <t>当日</t>
    <rPh sb="0" eb="2">
      <t>トウジツ</t>
    </rPh>
    <phoneticPr fontId="2"/>
  </si>
  <si>
    <t>時</t>
    <rPh sb="0" eb="1">
      <t>ジ</t>
    </rPh>
    <phoneticPr fontId="2"/>
  </si>
  <si>
    <t>分</t>
    <rPh sb="0" eb="1">
      <t>フン</t>
    </rPh>
    <phoneticPr fontId="2"/>
  </si>
  <si>
    <t>から</t>
    <phoneticPr fontId="2"/>
  </si>
  <si>
    <t>明朝</t>
    <rPh sb="0" eb="2">
      <t>ミョウチョウ</t>
    </rPh>
    <phoneticPr fontId="2"/>
  </si>
  <si>
    <t>まで</t>
    <phoneticPr fontId="2"/>
  </si>
  <si>
    <t>利用者の生活時間</t>
    <rPh sb="0" eb="3">
      <t>リヨウシャ</t>
    </rPh>
    <rPh sb="4" eb="6">
      <t>セイカツ</t>
    </rPh>
    <rPh sb="6" eb="8">
      <t>ジカン</t>
    </rPh>
    <phoneticPr fontId="2"/>
  </si>
  <si>
    <t>朝</t>
    <rPh sb="0" eb="1">
      <t>アサ</t>
    </rPh>
    <phoneticPr fontId="2"/>
  </si>
  <si>
    <t>夕</t>
    <rPh sb="0" eb="1">
      <t>ユウ</t>
    </rPh>
    <phoneticPr fontId="2"/>
  </si>
  <si>
    <t>合計月間勤務時間÷４</t>
    <rPh sb="0" eb="2">
      <t>ゴウケイ</t>
    </rPh>
    <rPh sb="2" eb="4">
      <t>ゲッカン</t>
    </rPh>
    <rPh sb="4" eb="6">
      <t>キンム</t>
    </rPh>
    <rPh sb="6" eb="8">
      <t>ジカン</t>
    </rPh>
    <phoneticPr fontId="2"/>
  </si>
  <si>
    <t>合計週間勤務時間÷常勤職員の１週の勤務すべき時間数</t>
    <rPh sb="0" eb="2">
      <t>ゴウケイ</t>
    </rPh>
    <rPh sb="2" eb="4">
      <t>シュウカン</t>
    </rPh>
    <rPh sb="4" eb="6">
      <t>キンム</t>
    </rPh>
    <rPh sb="6" eb="8">
      <t>ジカン</t>
    </rPh>
    <rPh sb="9" eb="11">
      <t>ジョウキン</t>
    </rPh>
    <rPh sb="11" eb="13">
      <t>ショクイン</t>
    </rPh>
    <rPh sb="15" eb="16">
      <t>シュウ</t>
    </rPh>
    <rPh sb="17" eb="19">
      <t>キンム</t>
    </rPh>
    <rPh sb="22" eb="24">
      <t>ジカン</t>
    </rPh>
    <rPh sb="24" eb="25">
      <t>スウ</t>
    </rPh>
    <phoneticPr fontId="2"/>
  </si>
  <si>
    <t>介護従業者</t>
    <rPh sb="0" eb="2">
      <t>カイゴ</t>
    </rPh>
    <rPh sb="2" eb="5">
      <t>ジュウギョウシャ</t>
    </rPh>
    <phoneticPr fontId="2"/>
  </si>
  <si>
    <t>Ａ</t>
    <phoneticPr fontId="2"/>
  </si>
  <si>
    <t>新潟　太郎</t>
    <rPh sb="0" eb="2">
      <t>ニイガタ</t>
    </rPh>
    <rPh sb="3" eb="5">
      <t>タロウ</t>
    </rPh>
    <phoneticPr fontId="2"/>
  </si>
  <si>
    <t>×</t>
    <phoneticPr fontId="2"/>
  </si>
  <si>
    <t>夜勤者の勤務時間→</t>
    <rPh sb="0" eb="2">
      <t>ヤキン</t>
    </rPh>
    <rPh sb="2" eb="3">
      <t>シャ</t>
    </rPh>
    <rPh sb="4" eb="6">
      <t>キンム</t>
    </rPh>
    <rPh sb="6" eb="8">
      <t>ジカン</t>
    </rPh>
    <phoneticPr fontId="2"/>
  </si>
  <si>
    <t>勤務時間帯</t>
    <rPh sb="0" eb="2">
      <t>キンム</t>
    </rPh>
    <rPh sb="2" eb="5">
      <t>ジカンタイ</t>
    </rPh>
    <phoneticPr fontId="2"/>
  </si>
  <si>
    <t>生活時間</t>
    <rPh sb="0" eb="2">
      <t>セイカツ</t>
    </rPh>
    <rPh sb="2" eb="4">
      <t>ジカン</t>
    </rPh>
    <phoneticPr fontId="2"/>
  </si>
  <si>
    <t>夜間及び深夜の時間帯</t>
    <rPh sb="0" eb="2">
      <t>ヤカン</t>
    </rPh>
    <rPh sb="2" eb="3">
      <t>オヨ</t>
    </rPh>
    <rPh sb="4" eb="6">
      <t>シンヤ</t>
    </rPh>
    <rPh sb="7" eb="10">
      <t>ジカンタイ</t>
    </rPh>
    <phoneticPr fontId="2"/>
  </si>
  <si>
    <t>１７時～２１時</t>
    <rPh sb="2" eb="3">
      <t>ジ</t>
    </rPh>
    <rPh sb="6" eb="7">
      <t>ジ</t>
    </rPh>
    <phoneticPr fontId="2"/>
  </si>
  <si>
    <t>２１時～２４時</t>
    <rPh sb="2" eb="3">
      <t>ジ</t>
    </rPh>
    <rPh sb="6" eb="7">
      <t>ジ</t>
    </rPh>
    <phoneticPr fontId="2"/>
  </si>
  <si>
    <t>２４時～６時</t>
    <rPh sb="2" eb="3">
      <t>ジ</t>
    </rPh>
    <rPh sb="5" eb="6">
      <t>ジ</t>
    </rPh>
    <phoneticPr fontId="2"/>
  </si>
  <si>
    <t>６時～１０時</t>
    <rPh sb="1" eb="2">
      <t>ジ</t>
    </rPh>
    <rPh sb="5" eb="6">
      <t>ジ</t>
    </rPh>
    <phoneticPr fontId="2"/>
  </si>
  <si>
    <t>勤務時間</t>
    <rPh sb="0" eb="2">
      <t>キンム</t>
    </rPh>
    <rPh sb="2" eb="4">
      <t>ジカン</t>
    </rPh>
    <phoneticPr fontId="2"/>
  </si>
  <si>
    <t>４時間</t>
    <rPh sb="1" eb="3">
      <t>ジカン</t>
    </rPh>
    <phoneticPr fontId="2"/>
  </si>
  <si>
    <t>３時間</t>
    <rPh sb="1" eb="3">
      <t>ジカン</t>
    </rPh>
    <phoneticPr fontId="2"/>
  </si>
  <si>
    <t>５時間（休憩１時間）</t>
    <rPh sb="1" eb="3">
      <t>ジカン</t>
    </rPh>
    <rPh sb="4" eb="6">
      <t>キュウケイ</t>
    </rPh>
    <rPh sb="7" eb="9">
      <t>ジカン</t>
    </rPh>
    <phoneticPr fontId="2"/>
  </si>
  <si>
    <t>利用者実績及び従業者の勤務実績表</t>
    <rPh sb="0" eb="3">
      <t>リヨウシャ</t>
    </rPh>
    <rPh sb="3" eb="5">
      <t>ジッセキ</t>
    </rPh>
    <rPh sb="5" eb="6">
      <t>オヨ</t>
    </rPh>
    <rPh sb="7" eb="10">
      <t>ジュウギョウシャ</t>
    </rPh>
    <rPh sb="11" eb="13">
      <t>キンム</t>
    </rPh>
    <rPh sb="13" eb="15">
      <t>ジッセキ</t>
    </rPh>
    <rPh sb="15" eb="16">
      <t>ヒョウ</t>
    </rPh>
    <phoneticPr fontId="2"/>
  </si>
  <si>
    <t>実利用者数
（実績）</t>
    <rPh sb="0" eb="1">
      <t>ジツ</t>
    </rPh>
    <rPh sb="1" eb="4">
      <t>リヨウシャ</t>
    </rPh>
    <rPh sb="4" eb="5">
      <t>スウ</t>
    </rPh>
    <rPh sb="7" eb="9">
      <t>ジッセキ</t>
    </rPh>
    <phoneticPr fontId="2"/>
  </si>
  <si>
    <t>通いサービス</t>
    <rPh sb="0" eb="1">
      <t>カヨ</t>
    </rPh>
    <phoneticPr fontId="15"/>
  </si>
  <si>
    <t>訪問サービス</t>
    <rPh sb="0" eb="2">
      <t>ホウモン</t>
    </rPh>
    <phoneticPr fontId="15"/>
  </si>
  <si>
    <t>宿泊サービス</t>
    <rPh sb="0" eb="2">
      <t>シュクハク</t>
    </rPh>
    <phoneticPr fontId="15"/>
  </si>
  <si>
    <t>職　種
（全職員について記載すること）</t>
    <rPh sb="0" eb="1">
      <t>ショク</t>
    </rPh>
    <rPh sb="2" eb="3">
      <t>タネ</t>
    </rPh>
    <rPh sb="5" eb="8">
      <t>ゼンショクイン</t>
    </rPh>
    <rPh sb="12" eb="14">
      <t>キサイ</t>
    </rPh>
    <phoneticPr fontId="2"/>
  </si>
  <si>
    <t>４週の
合計
(Ａ)</t>
    <rPh sb="1" eb="2">
      <t>シュウ</t>
    </rPh>
    <rPh sb="4" eb="6">
      <t>ゴウケイ</t>
    </rPh>
    <phoneticPr fontId="2"/>
  </si>
  <si>
    <t>週平均の
勤務時間
(Ｂ)</t>
    <rPh sb="0" eb="3">
      <t>シュウヘイキン</t>
    </rPh>
    <rPh sb="5" eb="7">
      <t>キンム</t>
    </rPh>
    <rPh sb="7" eb="9">
      <t>ジカン</t>
    </rPh>
    <phoneticPr fontId="2"/>
  </si>
  <si>
    <t>常勤換算後の人数
(Ｃ)</t>
    <rPh sb="0" eb="2">
      <t>ジョウキン</t>
    </rPh>
    <rPh sb="2" eb="4">
      <t>カンザン</t>
    </rPh>
    <rPh sb="4" eb="5">
      <t>アト</t>
    </rPh>
    <rPh sb="6" eb="8">
      <t>ニンズウ</t>
    </rPh>
    <phoneticPr fontId="2"/>
  </si>
  <si>
    <t>備　考
（職種に必要な資格や兼務状況を明記すること）</t>
    <rPh sb="0" eb="1">
      <t>ソナエ</t>
    </rPh>
    <rPh sb="2" eb="3">
      <t>コウ</t>
    </rPh>
    <rPh sb="5" eb="7">
      <t>ショクシュ</t>
    </rPh>
    <rPh sb="8" eb="10">
      <t>ヒツヨウ</t>
    </rPh>
    <rPh sb="11" eb="13">
      <t>シカク</t>
    </rPh>
    <rPh sb="14" eb="16">
      <t>ケンム</t>
    </rPh>
    <rPh sb="16" eb="18">
      <t>ジョウキョウ</t>
    </rPh>
    <rPh sb="19" eb="21">
      <t>メイキ</t>
    </rPh>
    <phoneticPr fontId="2"/>
  </si>
  <si>
    <t>(Ａ)合計月間勤務時間</t>
    <rPh sb="3" eb="5">
      <t>ゴウケイ</t>
    </rPh>
    <rPh sb="5" eb="7">
      <t>ゲッカン</t>
    </rPh>
    <rPh sb="7" eb="9">
      <t>キンム</t>
    </rPh>
    <rPh sb="9" eb="11">
      <t>ジカン</t>
    </rPh>
    <phoneticPr fontId="2"/>
  </si>
  <si>
    <t>介護従業者の日勤帯等における合計勤務時間を記入すること。</t>
    <rPh sb="0" eb="2">
      <t>カイゴ</t>
    </rPh>
    <rPh sb="2" eb="5">
      <t>ジュウギョウシャ</t>
    </rPh>
    <rPh sb="6" eb="8">
      <t>ニッキン</t>
    </rPh>
    <rPh sb="8" eb="9">
      <t>タイ</t>
    </rPh>
    <rPh sb="9" eb="10">
      <t>トウ</t>
    </rPh>
    <rPh sb="14" eb="16">
      <t>ゴウケイ</t>
    </rPh>
    <rPh sb="16" eb="18">
      <t>キンム</t>
    </rPh>
    <rPh sb="18" eb="20">
      <t>ジカン</t>
    </rPh>
    <rPh sb="21" eb="23">
      <t>キニュウ</t>
    </rPh>
    <phoneticPr fontId="2"/>
  </si>
  <si>
    <t>(Ｂ)合計週間勤務時間</t>
    <rPh sb="3" eb="5">
      <t>ゴウケイ</t>
    </rPh>
    <rPh sb="5" eb="7">
      <t>シュウカン</t>
    </rPh>
    <rPh sb="7" eb="9">
      <t>キンム</t>
    </rPh>
    <rPh sb="9" eb="11">
      <t>ジカン</t>
    </rPh>
    <phoneticPr fontId="2"/>
  </si>
  <si>
    <t>(Ｃ)常勤換算後の人数</t>
    <rPh sb="3" eb="5">
      <t>ジョウキン</t>
    </rPh>
    <rPh sb="5" eb="7">
      <t>カンザン</t>
    </rPh>
    <rPh sb="7" eb="8">
      <t>ゴ</t>
    </rPh>
    <rPh sb="9" eb="11">
      <t>ニンズウ</t>
    </rPh>
    <phoneticPr fontId="2"/>
  </si>
  <si>
    <t>※　職員数が多く，１枚で不足する場合は，複数頁に分けて作成してください。</t>
    <rPh sb="2" eb="5">
      <t>ショクインスウ</t>
    </rPh>
    <rPh sb="6" eb="7">
      <t>オオ</t>
    </rPh>
    <rPh sb="10" eb="11">
      <t>マイ</t>
    </rPh>
    <rPh sb="12" eb="14">
      <t>フソク</t>
    </rPh>
    <rPh sb="16" eb="18">
      <t>バアイ</t>
    </rPh>
    <rPh sb="20" eb="22">
      <t>フクスウ</t>
    </rPh>
    <rPh sb="22" eb="23">
      <t>ページ</t>
    </rPh>
    <rPh sb="24" eb="25">
      <t>ワ</t>
    </rPh>
    <rPh sb="27" eb="29">
      <t>サクセイ</t>
    </rPh>
    <phoneticPr fontId="15"/>
  </si>
  <si>
    <t>基準第83条
予防基準第45条</t>
    <rPh sb="2" eb="3">
      <t>ダイ</t>
    </rPh>
    <rPh sb="5" eb="6">
      <t>ジョウ</t>
    </rPh>
    <rPh sb="11" eb="12">
      <t>ダイ</t>
    </rPh>
    <rPh sb="14" eb="15">
      <t>ジョウ</t>
    </rPh>
    <phoneticPr fontId="2"/>
  </si>
  <si>
    <t>基準第84条
予防基準第46条</t>
    <rPh sb="2" eb="3">
      <t>ダイ</t>
    </rPh>
    <rPh sb="5" eb="6">
      <t>ジョウ</t>
    </rPh>
    <rPh sb="11" eb="12">
      <t>ダイ</t>
    </rPh>
    <rPh sb="14" eb="15">
      <t>ジョウ</t>
    </rPh>
    <phoneticPr fontId="2"/>
  </si>
  <si>
    <t>基準第87条
予防基準第49条</t>
    <rPh sb="2" eb="3">
      <t>ダイ</t>
    </rPh>
    <rPh sb="5" eb="6">
      <t>ジョウ</t>
    </rPh>
    <rPh sb="11" eb="12">
      <t>ダイ</t>
    </rPh>
    <rPh sb="14" eb="15">
      <t>ジョウ</t>
    </rPh>
    <phoneticPr fontId="2"/>
  </si>
  <si>
    <t>基準第88条
予防基準第50条</t>
    <rPh sb="2" eb="3">
      <t>ダイ</t>
    </rPh>
    <rPh sb="5" eb="6">
      <t>ジョウ</t>
    </rPh>
    <rPh sb="11" eb="12">
      <t>ダイ</t>
    </rPh>
    <rPh sb="14" eb="15">
      <t>ジョウ</t>
    </rPh>
    <phoneticPr fontId="2"/>
  </si>
  <si>
    <t>基準第91条
予防基準第53条</t>
    <rPh sb="2" eb="3">
      <t>ダイ</t>
    </rPh>
    <rPh sb="5" eb="6">
      <t>ジョウ</t>
    </rPh>
    <rPh sb="11" eb="12">
      <t>ダイ</t>
    </rPh>
    <rPh sb="14" eb="15">
      <t>ジョウ</t>
    </rPh>
    <phoneticPr fontId="2"/>
  </si>
  <si>
    <t>基準第101条
予防基準第58条</t>
    <rPh sb="2" eb="3">
      <t>ダイ</t>
    </rPh>
    <rPh sb="6" eb="7">
      <t>ジョウ</t>
    </rPh>
    <rPh sb="12" eb="13">
      <t>ダイ</t>
    </rPh>
    <rPh sb="15" eb="16">
      <t>ジョウ</t>
    </rPh>
    <phoneticPr fontId="2"/>
  </si>
  <si>
    <t>基準第102条
予防基準第59条　</t>
    <rPh sb="0" eb="2">
      <t>キジュン</t>
    </rPh>
    <rPh sb="8" eb="10">
      <t>ヨボウ</t>
    </rPh>
    <rPh sb="10" eb="12">
      <t>キジュン</t>
    </rPh>
    <phoneticPr fontId="2"/>
  </si>
  <si>
    <t>基準第103条
予防基準第60条</t>
    <phoneticPr fontId="2"/>
  </si>
  <si>
    <t>基準第36条
予防基準第34条</t>
    <phoneticPr fontId="2"/>
  </si>
  <si>
    <t>基準第37条
予防基準第35条</t>
    <phoneticPr fontId="2"/>
  </si>
  <si>
    <t>基準第39条
予防基準第37条</t>
    <rPh sb="7" eb="9">
      <t>ヨボウ</t>
    </rPh>
    <rPh sb="9" eb="11">
      <t>キジュン</t>
    </rPh>
    <rPh sb="11" eb="12">
      <t>ダイ</t>
    </rPh>
    <rPh sb="14" eb="15">
      <t>ジョウ</t>
    </rPh>
    <phoneticPr fontId="2"/>
  </si>
  <si>
    <t>基準第41条
予防基準第38条</t>
    <rPh sb="7" eb="9">
      <t>ヨボウ</t>
    </rPh>
    <rPh sb="9" eb="11">
      <t>キジュン</t>
    </rPh>
    <rPh sb="11" eb="12">
      <t>ダイ</t>
    </rPh>
    <rPh sb="14" eb="15">
      <t>ジョウ</t>
    </rPh>
    <phoneticPr fontId="2"/>
  </si>
  <si>
    <t>基準第60条の13
予防基準第29条</t>
    <phoneticPr fontId="2"/>
  </si>
  <si>
    <t>基準第60条の17
予防基準第40条</t>
    <rPh sb="0" eb="2">
      <t>キジュン</t>
    </rPh>
    <phoneticPr fontId="2"/>
  </si>
  <si>
    <t>管理者や計画作成担当者が介護従業者と兼務している場合は，それぞれの職種で勤務時間を割り振り，管理者や計画作成担当者としての勤務時間を除くこと。</t>
    <rPh sb="46" eb="49">
      <t>カンリシャ</t>
    </rPh>
    <rPh sb="50" eb="52">
      <t>ケイカク</t>
    </rPh>
    <rPh sb="52" eb="54">
      <t>サクセイ</t>
    </rPh>
    <rPh sb="54" eb="57">
      <t>タントウシャ</t>
    </rPh>
    <rPh sb="61" eb="63">
      <t>キンム</t>
    </rPh>
    <rPh sb="63" eb="65">
      <t>ジカン</t>
    </rPh>
    <rPh sb="66" eb="67">
      <t>ノゾ</t>
    </rPh>
    <phoneticPr fontId="2"/>
  </si>
  <si>
    <t>※　算出にあたっては，小数点以下第２位を切り捨ててください。</t>
    <rPh sb="2" eb="4">
      <t>サンシュツ</t>
    </rPh>
    <rPh sb="11" eb="14">
      <t>ショウスウテン</t>
    </rPh>
    <rPh sb="14" eb="16">
      <t>イカ</t>
    </rPh>
    <rPh sb="16" eb="17">
      <t>ダイ</t>
    </rPh>
    <rPh sb="18" eb="19">
      <t>イ</t>
    </rPh>
    <rPh sb="20" eb="21">
      <t>キ</t>
    </rPh>
    <rPh sb="22" eb="23">
      <t>ス</t>
    </rPh>
    <phoneticPr fontId="2"/>
  </si>
  <si>
    <t>例：１週あたりの勤務時間は４０時間，夜勤の勤務時間帯は１７時～１０時，利用者の生活時間帯を６時～２１時とした場合</t>
    <rPh sb="0" eb="1">
      <t>レイ</t>
    </rPh>
    <rPh sb="3" eb="4">
      <t>シュウ</t>
    </rPh>
    <rPh sb="8" eb="10">
      <t>キンム</t>
    </rPh>
    <rPh sb="10" eb="12">
      <t>ジカン</t>
    </rPh>
    <rPh sb="15" eb="17">
      <t>ジカン</t>
    </rPh>
    <rPh sb="18" eb="20">
      <t>ヤキン</t>
    </rPh>
    <rPh sb="21" eb="23">
      <t>キンム</t>
    </rPh>
    <rPh sb="23" eb="26">
      <t>ジカンタイ</t>
    </rPh>
    <rPh sb="29" eb="30">
      <t>ジ</t>
    </rPh>
    <rPh sb="33" eb="34">
      <t>ジ</t>
    </rPh>
    <rPh sb="35" eb="38">
      <t>リヨウシャ</t>
    </rPh>
    <rPh sb="39" eb="41">
      <t>セイカツ</t>
    </rPh>
    <rPh sb="41" eb="44">
      <t>ジカンタイ</t>
    </rPh>
    <rPh sb="46" eb="47">
      <t>ジ</t>
    </rPh>
    <rPh sb="50" eb="51">
      <t>ジ</t>
    </rPh>
    <rPh sb="54" eb="56">
      <t>バアイ</t>
    </rPh>
    <phoneticPr fontId="2"/>
  </si>
  <si>
    <t>基準第33条の2
予防基準第29条2</t>
    <rPh sb="0" eb="2">
      <t>キジュン</t>
    </rPh>
    <rPh sb="2" eb="3">
      <t>ダイ</t>
    </rPh>
    <rPh sb="5" eb="6">
      <t>ジョウ</t>
    </rPh>
    <rPh sb="9" eb="11">
      <t>ヨボウ</t>
    </rPh>
    <rPh sb="11" eb="13">
      <t>キジュン</t>
    </rPh>
    <rPh sb="13" eb="14">
      <t>ダイ</t>
    </rPh>
    <rPh sb="16" eb="17">
      <t>ジョウ</t>
    </rPh>
    <phoneticPr fontId="2"/>
  </si>
  <si>
    <t>該当</t>
    <rPh sb="0" eb="2">
      <t>ガイトウ</t>
    </rPh>
    <phoneticPr fontId="2"/>
  </si>
  <si>
    <t>あり</t>
  </si>
  <si>
    <t>若年性認知症利用者受入加算</t>
  </si>
  <si>
    <t>該当</t>
  </si>
  <si>
    <t>実施</t>
  </si>
  <si>
    <t>科学的介護推進体制加算</t>
  </si>
  <si>
    <t>あり</t>
    <phoneticPr fontId="2"/>
  </si>
  <si>
    <t>配置</t>
    <rPh sb="0" eb="2">
      <t>ハイチ</t>
    </rPh>
    <phoneticPr fontId="2"/>
  </si>
  <si>
    <t>該当</t>
    <phoneticPr fontId="2"/>
  </si>
  <si>
    <t>あり</t>
    <phoneticPr fontId="2"/>
  </si>
  <si>
    <t>いずれか該当</t>
    <rPh sb="4" eb="6">
      <t>ガイトウ</t>
    </rPh>
    <phoneticPr fontId="2"/>
  </si>
  <si>
    <t>利用者の生活時間帯</t>
    <rPh sb="0" eb="3">
      <t>リヨウシャ</t>
    </rPh>
    <rPh sb="4" eb="6">
      <t>セイカツ</t>
    </rPh>
    <rPh sb="6" eb="9">
      <t>ジカンタイ</t>
    </rPh>
    <phoneticPr fontId="2"/>
  </si>
  <si>
    <t>日</t>
    <rPh sb="0" eb="1">
      <t>ニチ</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</si>
  <si>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</si>
  <si>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</si>
  <si>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</si>
  <si>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</si>
  <si>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</si>
  <si>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</si>
  <si>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Ｂ</t>
    <phoneticPr fontId="2"/>
  </si>
  <si>
    <t>介護従業者兼務</t>
    <rPh sb="0" eb="2">
      <t>カイゴ</t>
    </rPh>
    <rPh sb="2" eb="5">
      <t>ジュウギョウシャ</t>
    </rPh>
    <rPh sb="5" eb="7">
      <t>ケンム</t>
    </rPh>
    <phoneticPr fontId="2"/>
  </si>
  <si>
    <t>介護支援専門員</t>
    <rPh sb="0" eb="2">
      <t>カイゴ</t>
    </rPh>
    <rPh sb="2" eb="4">
      <t>シエン</t>
    </rPh>
    <rPh sb="4" eb="7">
      <t>センモンイン</t>
    </rPh>
    <phoneticPr fontId="2"/>
  </si>
  <si>
    <t>新潟　花子</t>
    <rPh sb="0" eb="2">
      <t>ニイガタ</t>
    </rPh>
    <rPh sb="3" eb="5">
      <t>ハナコ</t>
    </rPh>
    <phoneticPr fontId="2"/>
  </si>
  <si>
    <t>介護従業者
（看護師）</t>
    <rPh sb="0" eb="2">
      <t>カイゴ</t>
    </rPh>
    <rPh sb="2" eb="5">
      <t>ジュウギョウシャ</t>
    </rPh>
    <rPh sb="7" eb="9">
      <t>カンゴ</t>
    </rPh>
    <rPh sb="9" eb="10">
      <t>シ</t>
    </rPh>
    <phoneticPr fontId="2"/>
  </si>
  <si>
    <t>Ｃ</t>
    <phoneticPr fontId="2"/>
  </si>
  <si>
    <t>新潟　梅子</t>
    <rPh sb="0" eb="2">
      <t>ニイガタ</t>
    </rPh>
    <rPh sb="3" eb="5">
      <t>ウメコ</t>
    </rPh>
    <phoneticPr fontId="2"/>
  </si>
  <si>
    <t>管理者兼務</t>
    <rPh sb="0" eb="3">
      <t>カンリシャ</t>
    </rPh>
    <rPh sb="3" eb="5">
      <t>ケンム</t>
    </rPh>
    <phoneticPr fontId="2"/>
  </si>
  <si>
    <t>介護支援専門員兼務</t>
    <rPh sb="0" eb="2">
      <t>カイゴ</t>
    </rPh>
    <rPh sb="2" eb="4">
      <t>シエン</t>
    </rPh>
    <rPh sb="4" eb="7">
      <t>センモンイン</t>
    </rPh>
    <rPh sb="7" eb="9">
      <t>ケンム</t>
    </rPh>
    <phoneticPr fontId="2"/>
  </si>
  <si>
    <t>○○　○○</t>
    <phoneticPr fontId="2"/>
  </si>
  <si>
    <t>※　運営指導実施月の前々月から過去１年間で算定した加算・減算の名称(サービスコード表の「サービス内容略称」)を記載してください。</t>
    <rPh sb="2" eb="4">
      <t>ウンエイ</t>
    </rPh>
    <rPh sb="6" eb="8">
      <t>ジッシ</t>
    </rPh>
    <phoneticPr fontId="2"/>
  </si>
  <si>
    <t>確認書類等</t>
    <rPh sb="0" eb="2">
      <t>カクニン</t>
    </rPh>
    <rPh sb="2" eb="4">
      <t>ショルイ</t>
    </rPh>
    <rPh sb="4" eb="5">
      <t>ナド</t>
    </rPh>
    <phoneticPr fontId="2"/>
  </si>
  <si>
    <t>不　適</t>
    <rPh sb="0" eb="1">
      <t>フ</t>
    </rPh>
    <rPh sb="2" eb="3">
      <t>テキ</t>
    </rPh>
    <phoneticPr fontId="2"/>
  </si>
  <si>
    <t>該当</t>
    <rPh sb="0" eb="2">
      <t>ガイトウ</t>
    </rPh>
    <phoneticPr fontId="23"/>
  </si>
  <si>
    <t>※該当している場合は■としてください</t>
    <rPh sb="1" eb="3">
      <t>ガイトウ</t>
    </rPh>
    <rPh sb="7" eb="9">
      <t>バアイ</t>
    </rPh>
    <phoneticPr fontId="2"/>
  </si>
  <si>
    <t>確認結果</t>
    <rPh sb="0" eb="2">
      <t>カクニン</t>
    </rPh>
    <rPh sb="2" eb="4">
      <t>ケッカ</t>
    </rPh>
    <phoneticPr fontId="2"/>
  </si>
  <si>
    <t>Ⅰ　人員基準</t>
    <rPh sb="2" eb="4">
      <t>ジンイン</t>
    </rPh>
    <rPh sb="4" eb="6">
      <t>キジュン</t>
    </rPh>
    <phoneticPr fontId="2"/>
  </si>
  <si>
    <t>Ⅱ　設備基準</t>
    <rPh sb="2" eb="4">
      <t>セツビ</t>
    </rPh>
    <rPh sb="4" eb="6">
      <t>キジュン</t>
    </rPh>
    <phoneticPr fontId="2"/>
  </si>
  <si>
    <t>Ⅲ　運営基準</t>
    <rPh sb="2" eb="4">
      <t>ウンエイ</t>
    </rPh>
    <rPh sb="4" eb="6">
      <t>キジュン</t>
    </rPh>
    <phoneticPr fontId="2"/>
  </si>
  <si>
    <t>確認項目</t>
    <rPh sb="0" eb="2">
      <t>カクニン</t>
    </rPh>
    <rPh sb="2" eb="4">
      <t>コウモク</t>
    </rPh>
    <phoneticPr fontId="2"/>
  </si>
  <si>
    <t>・利用者に対し、従業者の員数は適切ですか</t>
    <rPh sb="1" eb="4">
      <t>リヨウシャ</t>
    </rPh>
    <rPh sb="5" eb="6">
      <t>タイ</t>
    </rPh>
    <rPh sb="8" eb="11">
      <t>ジュウギョウシャ</t>
    </rPh>
    <rPh sb="12" eb="14">
      <t>インスウ</t>
    </rPh>
    <rPh sb="15" eb="17">
      <t>テキセツ</t>
    </rPh>
    <phoneticPr fontId="2"/>
  </si>
  <si>
    <t>・介護支援専門員は必要な研修を受けていますか</t>
    <rPh sb="1" eb="3">
      <t>カイゴ</t>
    </rPh>
    <rPh sb="3" eb="5">
      <t>シエン</t>
    </rPh>
    <rPh sb="5" eb="8">
      <t>センモンイン</t>
    </rPh>
    <rPh sb="9" eb="11">
      <t>ヒツヨウ</t>
    </rPh>
    <rPh sb="12" eb="14">
      <t>ケンシュウ</t>
    </rPh>
    <rPh sb="15" eb="16">
      <t>ウ</t>
    </rPh>
    <phoneticPr fontId="2"/>
  </si>
  <si>
    <t>・管理者は必要な研修を受けていますか</t>
    <rPh sb="1" eb="4">
      <t>カンリシャ</t>
    </rPh>
    <rPh sb="5" eb="7">
      <t>ヒツヨウ</t>
    </rPh>
    <rPh sb="8" eb="10">
      <t>ケンシュウ</t>
    </rPh>
    <rPh sb="11" eb="12">
      <t>ウ</t>
    </rPh>
    <phoneticPr fontId="2"/>
  </si>
  <si>
    <t>・感染症、非常災害発生時のサービスの継続実施及び早期の業務再開の計画（業務継続計画）の策定及び必要な措置を講じていますか</t>
    <rPh sb="1" eb="4">
      <t>カンセンショウ</t>
    </rPh>
    <rPh sb="5" eb="7">
      <t>ヒジョウ</t>
    </rPh>
    <rPh sb="7" eb="9">
      <t>サイガイ</t>
    </rPh>
    <rPh sb="9" eb="11">
      <t>ハッセイ</t>
    </rPh>
    <rPh sb="11" eb="12">
      <t>ジ</t>
    </rPh>
    <rPh sb="18" eb="20">
      <t>ケイゾク</t>
    </rPh>
    <rPh sb="20" eb="22">
      <t>ジッシ</t>
    </rPh>
    <rPh sb="22" eb="23">
      <t>オヨ</t>
    </rPh>
    <rPh sb="24" eb="26">
      <t>ソウキ</t>
    </rPh>
    <rPh sb="27" eb="29">
      <t>ギョウム</t>
    </rPh>
    <rPh sb="29" eb="31">
      <t>サイカイ</t>
    </rPh>
    <rPh sb="32" eb="34">
      <t>ケイカク</t>
    </rPh>
    <rPh sb="35" eb="37">
      <t>ギョウム</t>
    </rPh>
    <rPh sb="37" eb="39">
      <t>ケイゾク</t>
    </rPh>
    <rPh sb="39" eb="41">
      <t>ケイカク</t>
    </rPh>
    <rPh sb="43" eb="45">
      <t>サクテイ</t>
    </rPh>
    <rPh sb="45" eb="46">
      <t>オヨ</t>
    </rPh>
    <rPh sb="47" eb="49">
      <t>ヒツヨウ</t>
    </rPh>
    <rPh sb="50" eb="52">
      <t>ソチ</t>
    </rPh>
    <rPh sb="53" eb="54">
      <t>コウ</t>
    </rPh>
    <phoneticPr fontId="2"/>
  </si>
  <si>
    <t>・業務継続計画
・研修及び訓練計画
・実施記録</t>
    <rPh sb="1" eb="3">
      <t>ギョウム</t>
    </rPh>
    <rPh sb="3" eb="5">
      <t>ケイゾク</t>
    </rPh>
    <rPh sb="5" eb="7">
      <t>ケイカク</t>
    </rPh>
    <rPh sb="9" eb="11">
      <t>ケンシュウ</t>
    </rPh>
    <rPh sb="11" eb="12">
      <t>オヨ</t>
    </rPh>
    <rPh sb="13" eb="15">
      <t>クンレン</t>
    </rPh>
    <rPh sb="15" eb="17">
      <t>ケイカク</t>
    </rPh>
    <rPh sb="19" eb="21">
      <t>ジッシ</t>
    </rPh>
    <rPh sb="21" eb="23">
      <t>キロク</t>
    </rPh>
    <phoneticPr fontId="2"/>
  </si>
  <si>
    <t>・登録定員並びに通いサービス及び宿泊サービスの利用定員を上回っていませんか</t>
    <rPh sb="1" eb="3">
      <t>トウロク</t>
    </rPh>
    <rPh sb="3" eb="5">
      <t>テイイン</t>
    </rPh>
    <rPh sb="5" eb="6">
      <t>ナラ</t>
    </rPh>
    <rPh sb="8" eb="9">
      <t>カヨ</t>
    </rPh>
    <rPh sb="14" eb="15">
      <t>オヨ</t>
    </rPh>
    <rPh sb="16" eb="18">
      <t>シュクハク</t>
    </rPh>
    <rPh sb="23" eb="25">
      <t>リヨウ</t>
    </rPh>
    <rPh sb="25" eb="27">
      <t>テイイン</t>
    </rPh>
    <rPh sb="28" eb="30">
      <t>ウワマワ</t>
    </rPh>
    <phoneticPr fontId="2"/>
  </si>
  <si>
    <t>・個人情報の利用に当たり、利用者（利用者の情報）及び家族（利用者家族の情報）から同意を得ていますか</t>
    <rPh sb="1" eb="3">
      <t>コジン</t>
    </rPh>
    <rPh sb="3" eb="5">
      <t>ジョウホウ</t>
    </rPh>
    <rPh sb="6" eb="8">
      <t>リヨウ</t>
    </rPh>
    <rPh sb="9" eb="10">
      <t>ア</t>
    </rPh>
    <rPh sb="13" eb="16">
      <t>リヨウシャ</t>
    </rPh>
    <rPh sb="17" eb="20">
      <t>リヨウシャ</t>
    </rPh>
    <rPh sb="21" eb="23">
      <t>ジョウホウ</t>
    </rPh>
    <rPh sb="24" eb="25">
      <t>オヨ</t>
    </rPh>
    <rPh sb="26" eb="28">
      <t>カゾク</t>
    </rPh>
    <rPh sb="29" eb="32">
      <t>リヨウシャ</t>
    </rPh>
    <rPh sb="32" eb="34">
      <t>カゾク</t>
    </rPh>
    <rPh sb="35" eb="37">
      <t>ジョウホウ</t>
    </rPh>
    <rPh sb="40" eb="42">
      <t>ドウイ</t>
    </rPh>
    <rPh sb="43" eb="44">
      <t>エ</t>
    </rPh>
    <phoneticPr fontId="2"/>
  </si>
  <si>
    <t>・退職者を含む、従業者が利用者の秘密を保持することを誓約していますか</t>
    <rPh sb="1" eb="4">
      <t>タイショクシャ</t>
    </rPh>
    <rPh sb="5" eb="6">
      <t>フク</t>
    </rPh>
    <rPh sb="8" eb="11">
      <t>ジュウギョウシャ</t>
    </rPh>
    <rPh sb="12" eb="15">
      <t>リヨウシャ</t>
    </rPh>
    <rPh sb="16" eb="18">
      <t>ヒミツ</t>
    </rPh>
    <rPh sb="19" eb="21">
      <t>ホジ</t>
    </rPh>
    <rPh sb="26" eb="28">
      <t>セイヤク</t>
    </rPh>
    <phoneticPr fontId="2"/>
  </si>
  <si>
    <t>・広告は虚偽又は誇大となっていませんか</t>
    <rPh sb="1" eb="3">
      <t>コウコク</t>
    </rPh>
    <rPh sb="4" eb="6">
      <t>キョギ</t>
    </rPh>
    <rPh sb="6" eb="7">
      <t>マタ</t>
    </rPh>
    <rPh sb="8" eb="10">
      <t>コダイ</t>
    </rPh>
    <phoneticPr fontId="2"/>
  </si>
  <si>
    <t>具体的内容</t>
    <rPh sb="0" eb="3">
      <t>グタイテキ</t>
    </rPh>
    <rPh sb="3" eb="5">
      <t>ナイヨウ</t>
    </rPh>
    <phoneticPr fontId="2"/>
  </si>
  <si>
    <t>・被保険者資格、要介護認定の有無、要介護認定の有効期限を確認していますか</t>
  </si>
  <si>
    <t>基準第41条の2
予防基準第38条の2</t>
    <phoneticPr fontId="2"/>
  </si>
  <si>
    <t xml:space="preserve">夜間及び深夜の時間帯の夜勤の員数１以上に加え、宿直１以上を配置している
</t>
    <rPh sb="0" eb="2">
      <t>ヤカン</t>
    </rPh>
    <rPh sb="2" eb="3">
      <t>オヨ</t>
    </rPh>
    <rPh sb="4" eb="6">
      <t>シンヤ</t>
    </rPh>
    <rPh sb="7" eb="10">
      <t>ジカンタイ</t>
    </rPh>
    <rPh sb="11" eb="13">
      <t>ヤキン</t>
    </rPh>
    <rPh sb="14" eb="16">
      <t>インスウ</t>
    </rPh>
    <rPh sb="17" eb="19">
      <t>イジョウ</t>
    </rPh>
    <rPh sb="20" eb="21">
      <t>クワ</t>
    </rPh>
    <rPh sb="23" eb="25">
      <t>シュクチョク</t>
    </rPh>
    <rPh sb="26" eb="28">
      <t>イジョウ</t>
    </rPh>
    <rPh sb="29" eb="31">
      <t>ハイチ</t>
    </rPh>
    <phoneticPr fontId="2"/>
  </si>
  <si>
    <t xml:space="preserve">従業者のうち1以上の者は、常勤となっている
→常勤（　　　　名）非常勤（　　　　名）
</t>
    <rPh sb="0" eb="2">
      <t>ジュウギョウ</t>
    </rPh>
    <rPh sb="23" eb="25">
      <t>ジョウキン</t>
    </rPh>
    <rPh sb="30" eb="31">
      <t>メイ</t>
    </rPh>
    <rPh sb="32" eb="35">
      <t>ヒジョウキン</t>
    </rPh>
    <rPh sb="40" eb="41">
      <t>メイ</t>
    </rPh>
    <phoneticPr fontId="2"/>
  </si>
  <si>
    <t xml:space="preserve">従業者のうち1以上の者は、看護師又は准看護師となっている
→看護師（　　　　名）准看護師（　　　　名）
</t>
    <rPh sb="0" eb="2">
      <t>ジュウギョウ</t>
    </rPh>
    <rPh sb="13" eb="15">
      <t>カンゴ</t>
    </rPh>
    <rPh sb="15" eb="16">
      <t>シ</t>
    </rPh>
    <rPh sb="16" eb="17">
      <t>マタ</t>
    </rPh>
    <rPh sb="18" eb="19">
      <t>ジュン</t>
    </rPh>
    <rPh sb="19" eb="21">
      <t>カンゴ</t>
    </rPh>
    <rPh sb="21" eb="22">
      <t>シ</t>
    </rPh>
    <rPh sb="30" eb="33">
      <t>カンゴシ</t>
    </rPh>
    <rPh sb="40" eb="41">
      <t>ジュン</t>
    </rPh>
    <rPh sb="41" eb="43">
      <t>カンゴ</t>
    </rPh>
    <rPh sb="43" eb="44">
      <t>シ</t>
    </rPh>
    <phoneticPr fontId="2"/>
  </si>
  <si>
    <t xml:space="preserve">［介護支援専門員］
居宅サービス（指定介護予防サービス等の利用に係る計画）計画及び（介護予防）小規模多機能型居宅介護計画の作成に専ら従事する介護支援専門員を配置している
（ただし、利用者の処遇に支障が無い場合は、他の職務等に従事することができる）
</t>
    <rPh sb="1" eb="3">
      <t>カイゴ</t>
    </rPh>
    <rPh sb="3" eb="5">
      <t>シエン</t>
    </rPh>
    <rPh sb="5" eb="8">
      <t>センモンイン</t>
    </rPh>
    <rPh sb="10" eb="12">
      <t>キョタク</t>
    </rPh>
    <rPh sb="37" eb="39">
      <t>ケイカク</t>
    </rPh>
    <rPh sb="39" eb="40">
      <t>オヨ</t>
    </rPh>
    <rPh sb="42" eb="44">
      <t>カイゴ</t>
    </rPh>
    <rPh sb="44" eb="46">
      <t>ヨボウ</t>
    </rPh>
    <rPh sb="47" eb="58">
      <t>ショウキボ</t>
    </rPh>
    <rPh sb="58" eb="60">
      <t>ケイカク</t>
    </rPh>
    <rPh sb="61" eb="63">
      <t>サクセイ</t>
    </rPh>
    <rPh sb="106" eb="107">
      <t>タ</t>
    </rPh>
    <rPh sb="108" eb="110">
      <t>ショクム</t>
    </rPh>
    <rPh sb="110" eb="111">
      <t>トウ</t>
    </rPh>
    <rPh sb="112" eb="114">
      <t>ジュウジ</t>
    </rPh>
    <phoneticPr fontId="2"/>
  </si>
  <si>
    <t xml:space="preserve">介護支援専門員は以下の研修を修了している
・小規模多機能型サービス等計画作成担当者研修
</t>
    <rPh sb="0" eb="2">
      <t>カイゴ</t>
    </rPh>
    <rPh sb="2" eb="4">
      <t>シエン</t>
    </rPh>
    <rPh sb="4" eb="7">
      <t>センモンイン</t>
    </rPh>
    <rPh sb="8" eb="10">
      <t>イカ</t>
    </rPh>
    <rPh sb="11" eb="13">
      <t>ケンシュウ</t>
    </rPh>
    <rPh sb="14" eb="16">
      <t>シュウリョウ</t>
    </rPh>
    <phoneticPr fontId="2"/>
  </si>
  <si>
    <t xml:space="preserve">看護師又は准看護師を配置している
→不適の場合、以下の条件を満たしている
　（　満たしている　・　満たしていない　）
※本体事業所の看護師又は准看護師により適切な健康管理が行える場合は、サテライト事業所に配置しないことができる
</t>
    <rPh sb="10" eb="12">
      <t>ハイチ</t>
    </rPh>
    <rPh sb="19" eb="21">
      <t>フテキ</t>
    </rPh>
    <rPh sb="22" eb="24">
      <t>バアイ</t>
    </rPh>
    <rPh sb="25" eb="27">
      <t>イカ</t>
    </rPh>
    <rPh sb="28" eb="30">
      <t>ジョウケン</t>
    </rPh>
    <rPh sb="31" eb="32">
      <t>ミ</t>
    </rPh>
    <rPh sb="41" eb="42">
      <t>ミ</t>
    </rPh>
    <rPh sb="50" eb="51">
      <t>ミ</t>
    </rPh>
    <rPh sb="61" eb="63">
      <t>ホンタイ</t>
    </rPh>
    <rPh sb="63" eb="66">
      <t>ジギョウショ</t>
    </rPh>
    <rPh sb="67" eb="70">
      <t>カンゴシ</t>
    </rPh>
    <rPh sb="70" eb="71">
      <t>マタ</t>
    </rPh>
    <rPh sb="72" eb="73">
      <t>ジュン</t>
    </rPh>
    <rPh sb="73" eb="76">
      <t>カンゴシ</t>
    </rPh>
    <rPh sb="79" eb="81">
      <t>テキセツ</t>
    </rPh>
    <rPh sb="82" eb="84">
      <t>ケンコウ</t>
    </rPh>
    <rPh sb="84" eb="86">
      <t>カンリ</t>
    </rPh>
    <rPh sb="87" eb="88">
      <t>オコナ</t>
    </rPh>
    <rPh sb="90" eb="92">
      <t>バアイ</t>
    </rPh>
    <rPh sb="99" eb="102">
      <t>ジギョウショ</t>
    </rPh>
    <rPh sb="103" eb="105">
      <t>ハイチ</t>
    </rPh>
    <phoneticPr fontId="2"/>
  </si>
  <si>
    <t xml:space="preserve">夜間及び深夜の時間帯の夜勤の員数１以上に加え、宿直１以上を配置している
→本体事業所の宿直職員がサテライト事業所の登録者の訪問サービス要請に対応できる場合は、宿直職員を配置しないことができる
</t>
    <rPh sb="0" eb="2">
      <t>ヤカン</t>
    </rPh>
    <rPh sb="2" eb="3">
      <t>オヨ</t>
    </rPh>
    <rPh sb="4" eb="6">
      <t>シンヤ</t>
    </rPh>
    <rPh sb="7" eb="10">
      <t>ジカンタイ</t>
    </rPh>
    <rPh sb="11" eb="13">
      <t>ヤキン</t>
    </rPh>
    <rPh sb="14" eb="16">
      <t>インスウ</t>
    </rPh>
    <rPh sb="17" eb="19">
      <t>イジョウ</t>
    </rPh>
    <rPh sb="20" eb="21">
      <t>クワ</t>
    </rPh>
    <rPh sb="23" eb="25">
      <t>シュクチョク</t>
    </rPh>
    <rPh sb="26" eb="28">
      <t>イジョウ</t>
    </rPh>
    <rPh sb="29" eb="31">
      <t>ハイチ</t>
    </rPh>
    <rPh sb="38" eb="40">
      <t>ホンタイ</t>
    </rPh>
    <rPh sb="40" eb="43">
      <t>ジギョウショ</t>
    </rPh>
    <rPh sb="44" eb="46">
      <t>シュクチョク</t>
    </rPh>
    <rPh sb="46" eb="48">
      <t>ショクイン</t>
    </rPh>
    <rPh sb="54" eb="57">
      <t>ジギョウショ</t>
    </rPh>
    <rPh sb="58" eb="60">
      <t>トウロク</t>
    </rPh>
    <rPh sb="60" eb="61">
      <t>シャ</t>
    </rPh>
    <rPh sb="62" eb="64">
      <t>ホウモン</t>
    </rPh>
    <rPh sb="68" eb="70">
      <t>ヨウセイ</t>
    </rPh>
    <rPh sb="71" eb="73">
      <t>タイオウ</t>
    </rPh>
    <rPh sb="76" eb="78">
      <t>バアイ</t>
    </rPh>
    <rPh sb="80" eb="82">
      <t>シュクチョク</t>
    </rPh>
    <rPh sb="82" eb="84">
      <t>ショクイン</t>
    </rPh>
    <rPh sb="85" eb="87">
      <t>ハイチ</t>
    </rPh>
    <phoneticPr fontId="2"/>
  </si>
  <si>
    <t xml:space="preserve">管理者が他の職務等を兼務している場合、業務に支障はない
</t>
    <rPh sb="0" eb="3">
      <t>カンリシャ</t>
    </rPh>
    <rPh sb="4" eb="5">
      <t>タ</t>
    </rPh>
    <rPh sb="6" eb="8">
      <t>ショクム</t>
    </rPh>
    <rPh sb="8" eb="9">
      <t>トウ</t>
    </rPh>
    <rPh sb="10" eb="12">
      <t>ケンム</t>
    </rPh>
    <rPh sb="16" eb="18">
      <t>バアイ</t>
    </rPh>
    <rPh sb="19" eb="21">
      <t>ギョウム</t>
    </rPh>
    <rPh sb="22" eb="24">
      <t>シショウ</t>
    </rPh>
    <phoneticPr fontId="2"/>
  </si>
  <si>
    <t xml:space="preserve">特別養護老人ホーム、老人デイサービスセンター、介護老人保健施設、介護医療院、指定（介護予防）小規模多機能型居宅介護事業所、指定認知症対応型共同生活介護事業所、指定複合型サービス事業所等の従業者又は訪問介護員等として、３年以上認知症である者の介護に従事した経験がある
</t>
    <rPh sb="32" eb="34">
      <t>カイゴ</t>
    </rPh>
    <rPh sb="34" eb="36">
      <t>イリョウ</t>
    </rPh>
    <rPh sb="36" eb="37">
      <t>イン</t>
    </rPh>
    <rPh sb="38" eb="40">
      <t>シテイ</t>
    </rPh>
    <rPh sb="41" eb="43">
      <t>カイゴ</t>
    </rPh>
    <rPh sb="43" eb="45">
      <t>ヨボウ</t>
    </rPh>
    <rPh sb="46" eb="49">
      <t>ショウキボ</t>
    </rPh>
    <rPh sb="49" eb="53">
      <t>タキノウガタ</t>
    </rPh>
    <rPh sb="53" eb="55">
      <t>キョタク</t>
    </rPh>
    <rPh sb="55" eb="57">
      <t>カイゴ</t>
    </rPh>
    <rPh sb="57" eb="60">
      <t>ジギョウショ</t>
    </rPh>
    <rPh sb="79" eb="81">
      <t>シテイ</t>
    </rPh>
    <rPh sb="81" eb="84">
      <t>フクゴウガタ</t>
    </rPh>
    <rPh sb="88" eb="91">
      <t>ジギョウショ</t>
    </rPh>
    <phoneticPr fontId="2"/>
  </si>
  <si>
    <t xml:space="preserve">居間及び食堂は、利用者及び従業員が一堂に会するのに十分な広さを確保できている
</t>
    <rPh sb="0" eb="2">
      <t>イマ</t>
    </rPh>
    <rPh sb="2" eb="3">
      <t>オヨ</t>
    </rPh>
    <rPh sb="4" eb="6">
      <t>ショクドウ</t>
    </rPh>
    <rPh sb="8" eb="11">
      <t>リヨウシャ</t>
    </rPh>
    <rPh sb="11" eb="12">
      <t>オヨ</t>
    </rPh>
    <rPh sb="13" eb="16">
      <t>ジュウギョウイン</t>
    </rPh>
    <rPh sb="17" eb="19">
      <t>イチドウ</t>
    </rPh>
    <rPh sb="20" eb="21">
      <t>カイ</t>
    </rPh>
    <rPh sb="25" eb="27">
      <t>ジュウブン</t>
    </rPh>
    <rPh sb="28" eb="29">
      <t>ヒロ</t>
    </rPh>
    <rPh sb="31" eb="33">
      <t>カクホ</t>
    </rPh>
    <phoneticPr fontId="2"/>
  </si>
  <si>
    <t xml:space="preserve">利用者の心身の状況に応じ、利用者が自主性を保ち、意欲的に日々の生活が送れるよう支援している
</t>
    <phoneticPr fontId="2"/>
  </si>
  <si>
    <t xml:space="preserve">利用者の負担によって、指定（介護予防）小規模多機能型居宅介護の一部を付添者等に行わせていない
※指定小規模多機能型居宅介護事業者の負担により、訪問入浴介護等のサービスの利用に供することは差し支えありません
</t>
    <rPh sb="0" eb="3">
      <t>リヨウシャ</t>
    </rPh>
    <rPh sb="4" eb="6">
      <t>フタン</t>
    </rPh>
    <rPh sb="11" eb="13">
      <t>シテイ</t>
    </rPh>
    <rPh sb="14" eb="16">
      <t>カイゴ</t>
    </rPh>
    <rPh sb="16" eb="18">
      <t>ヨボウ</t>
    </rPh>
    <rPh sb="19" eb="30">
      <t>ショウキボ</t>
    </rPh>
    <rPh sb="31" eb="33">
      <t>イチブ</t>
    </rPh>
    <rPh sb="37" eb="38">
      <t>トウ</t>
    </rPh>
    <rPh sb="39" eb="40">
      <t>オコナ</t>
    </rPh>
    <rPh sb="48" eb="50">
      <t>シテイ</t>
    </rPh>
    <rPh sb="50" eb="53">
      <t>ショウキボ</t>
    </rPh>
    <rPh sb="53" eb="56">
      <t>タキノウ</t>
    </rPh>
    <rPh sb="56" eb="57">
      <t>ガタ</t>
    </rPh>
    <rPh sb="57" eb="59">
      <t>キョタク</t>
    </rPh>
    <rPh sb="59" eb="61">
      <t>カイゴ</t>
    </rPh>
    <rPh sb="61" eb="64">
      <t>ジギョウシャ</t>
    </rPh>
    <rPh sb="65" eb="67">
      <t>フタン</t>
    </rPh>
    <rPh sb="71" eb="73">
      <t>ホウモン</t>
    </rPh>
    <rPh sb="73" eb="75">
      <t>ニュウヨク</t>
    </rPh>
    <rPh sb="75" eb="77">
      <t>カイゴ</t>
    </rPh>
    <rPh sb="77" eb="78">
      <t>トウ</t>
    </rPh>
    <rPh sb="84" eb="86">
      <t>リヨウ</t>
    </rPh>
    <rPh sb="87" eb="88">
      <t>キョウ</t>
    </rPh>
    <rPh sb="93" eb="94">
      <t>サ</t>
    </rPh>
    <rPh sb="95" eb="96">
      <t>ツカ</t>
    </rPh>
    <phoneticPr fontId="2"/>
  </si>
  <si>
    <t xml:space="preserve">良好な人間関係に基づく家庭的な生活環境の中で日常生活が送れるよう、利用者とともに、食事や清掃、洗濯、買物、園芸、農作業、レクリエーション、行事等を可能な限り共同で行っている
</t>
    <rPh sb="11" eb="13">
      <t>カテイ</t>
    </rPh>
    <phoneticPr fontId="2"/>
  </si>
  <si>
    <t xml:space="preserve">利用者に病状の急変が生じた場合その他必要な場合は、速やかに主治の医師又は協力医療機関への連絡を行う等の必要な措置を講じている
</t>
    <phoneticPr fontId="2"/>
  </si>
  <si>
    <t xml:space="preserve">利用者に対し、適切な指定（介護予防）小規模多機能型居宅介護を提供できるよう、従業者の勤務の体制を定めている
</t>
    <rPh sb="13" eb="15">
      <t>カイゴ</t>
    </rPh>
    <rPh sb="15" eb="17">
      <t>ヨボウ</t>
    </rPh>
    <rPh sb="18" eb="29">
      <t>ショウキボ</t>
    </rPh>
    <phoneticPr fontId="2"/>
  </si>
  <si>
    <t xml:space="preserve">登録定員並びに通いサービス及び宿泊サービスの利用定員を超えてサービスを提供していない
（ただし、通いサービス及び宿泊サービスの利用は、利用者の様態や希望等により特に必要と認められる場合は、一時的にその利用定員を超えることはやむを得ないものとする。なお、災害その他のやむを得ない事情がある場合は、この限りではありません）
</t>
    <rPh sb="0" eb="2">
      <t>トウロク</t>
    </rPh>
    <rPh sb="2" eb="4">
      <t>テイイン</t>
    </rPh>
    <rPh sb="4" eb="5">
      <t>ナラ</t>
    </rPh>
    <rPh sb="7" eb="8">
      <t>カヨ</t>
    </rPh>
    <rPh sb="13" eb="14">
      <t>オヨ</t>
    </rPh>
    <rPh sb="15" eb="17">
      <t>シュクハク</t>
    </rPh>
    <rPh sb="22" eb="24">
      <t>リヨウ</t>
    </rPh>
    <rPh sb="35" eb="37">
      <t>テイキョウ</t>
    </rPh>
    <rPh sb="48" eb="49">
      <t>カヨ</t>
    </rPh>
    <rPh sb="54" eb="55">
      <t>オヨ</t>
    </rPh>
    <rPh sb="56" eb="58">
      <t>シュクハク</t>
    </rPh>
    <rPh sb="63" eb="65">
      <t>リヨウ</t>
    </rPh>
    <rPh sb="67" eb="70">
      <t>リヨウシャ</t>
    </rPh>
    <rPh sb="71" eb="73">
      <t>ヨウタイ</t>
    </rPh>
    <rPh sb="74" eb="76">
      <t>キボウ</t>
    </rPh>
    <rPh sb="76" eb="77">
      <t>トウ</t>
    </rPh>
    <rPh sb="80" eb="81">
      <t>トク</t>
    </rPh>
    <rPh sb="82" eb="84">
      <t>ヒツヨウ</t>
    </rPh>
    <rPh sb="85" eb="86">
      <t>ミト</t>
    </rPh>
    <rPh sb="90" eb="92">
      <t>バアイ</t>
    </rPh>
    <rPh sb="94" eb="97">
      <t>イチジテキ</t>
    </rPh>
    <rPh sb="100" eb="102">
      <t>リヨウ</t>
    </rPh>
    <rPh sb="102" eb="104">
      <t>テイイン</t>
    </rPh>
    <rPh sb="105" eb="106">
      <t>コ</t>
    </rPh>
    <rPh sb="114" eb="115">
      <t>エ</t>
    </rPh>
    <phoneticPr fontId="2"/>
  </si>
  <si>
    <t xml:space="preserve">従業者は、正当な理由がなく、その業務上知り得た利用者又はその家族の秘密を漏らしていない
</t>
    <phoneticPr fontId="2"/>
  </si>
  <si>
    <t>従業者であった者が、正当な理由がなく、その業務上知り得た利用者又はその家族の秘密を漏らすことがないよう、必要な措置を講じている</t>
    <phoneticPr fontId="2"/>
  </si>
  <si>
    <t xml:space="preserve">サービス担当者会議等において、利用者の個人情報を用いる場合は利用者の同意を、利用者の家族の個人情報を用いる場合は当該家族の同意を、あらかじめ文書により得ている
</t>
    <phoneticPr fontId="2"/>
  </si>
  <si>
    <t>広告をする場合においては、その内容が虚偽又は誇大なものとなっていない</t>
    <rPh sb="0" eb="2">
      <t>コウコク</t>
    </rPh>
    <rPh sb="5" eb="7">
      <t>バアイ</t>
    </rPh>
    <rPh sb="15" eb="17">
      <t>ナイヨウ</t>
    </rPh>
    <rPh sb="18" eb="20">
      <t>キョギ</t>
    </rPh>
    <rPh sb="20" eb="21">
      <t>マタ</t>
    </rPh>
    <rPh sb="22" eb="24">
      <t>コダイ</t>
    </rPh>
    <phoneticPr fontId="2"/>
  </si>
  <si>
    <t xml:space="preserve">提供したサービスに係る利用者及びその家族からの苦情に迅速かつ適切に対応するために、苦情を受け付けるための窓口を設置する等の必要な措置を講じている
</t>
    <phoneticPr fontId="2"/>
  </si>
  <si>
    <t xml:space="preserve">サービスの提供に当たっては、利用者、利用者の家族、地域住民の代表者、市の職員又は地域包括支援センターの職員、小規模多機能型居宅介護について知見を有する者等により構成される運営推進会議を設置している
</t>
    <rPh sb="54" eb="65">
      <t>ショウキボ</t>
    </rPh>
    <phoneticPr fontId="2"/>
  </si>
  <si>
    <t xml:space="preserve">報告、評価、要望、助言等についての記録を作成し、これを公表している
</t>
    <phoneticPr fontId="2"/>
  </si>
  <si>
    <t>各室、設備は使用目的に沿って使われている</t>
    <rPh sb="0" eb="2">
      <t>カクシツ</t>
    </rPh>
    <rPh sb="3" eb="5">
      <t>セツビ</t>
    </rPh>
    <rPh sb="6" eb="8">
      <t>シヨウ</t>
    </rPh>
    <rPh sb="8" eb="10">
      <t>モクテキ</t>
    </rPh>
    <rPh sb="11" eb="12">
      <t>ソ</t>
    </rPh>
    <rPh sb="14" eb="15">
      <t>ツカ</t>
    </rPh>
    <phoneticPr fontId="2"/>
  </si>
  <si>
    <t>・研修を修了したことがわかるもの</t>
    <rPh sb="1" eb="3">
      <t>ケンシュウ</t>
    </rPh>
    <rPh sb="4" eb="6">
      <t>シュウリョウ</t>
    </rPh>
    <phoneticPr fontId="2"/>
  </si>
  <si>
    <t xml:space="preserve">・事業所平面図
</t>
    <rPh sb="1" eb="4">
      <t>ジギョウショ</t>
    </rPh>
    <rPh sb="4" eb="7">
      <t>ヘイメンズ</t>
    </rPh>
    <phoneticPr fontId="2"/>
  </si>
  <si>
    <t xml:space="preserve">・重要事項説明書（利用申込者又は家族の同意があったことがわかるもの）
・利用契約書
</t>
    <rPh sb="1" eb="3">
      <t>ジュウヨウ</t>
    </rPh>
    <rPh sb="3" eb="5">
      <t>ジコウ</t>
    </rPh>
    <rPh sb="5" eb="8">
      <t>セツメイショ</t>
    </rPh>
    <rPh sb="9" eb="11">
      <t>リヨウ</t>
    </rPh>
    <rPh sb="11" eb="13">
      <t>モウシコミ</t>
    </rPh>
    <rPh sb="13" eb="14">
      <t>シャ</t>
    </rPh>
    <rPh sb="14" eb="15">
      <t>マタ</t>
    </rPh>
    <rPh sb="16" eb="18">
      <t>カゾク</t>
    </rPh>
    <rPh sb="19" eb="21">
      <t>ドウイ</t>
    </rPh>
    <rPh sb="36" eb="38">
      <t>リヨウ</t>
    </rPh>
    <rPh sb="38" eb="41">
      <t>ケイヤクショ</t>
    </rPh>
    <phoneticPr fontId="2"/>
  </si>
  <si>
    <t>・サービス提供記録
・業務日誌</t>
    <rPh sb="5" eb="7">
      <t>テイキョウ</t>
    </rPh>
    <rPh sb="7" eb="9">
      <t>キロク</t>
    </rPh>
    <rPh sb="11" eb="13">
      <t>ギョウム</t>
    </rPh>
    <rPh sb="13" eb="15">
      <t>ニッシ</t>
    </rPh>
    <phoneticPr fontId="6"/>
  </si>
  <si>
    <t xml:space="preserve">左記11項目の事業の運営についての重要事項に関する規程を定めている
</t>
    <rPh sb="0" eb="2">
      <t>サキ</t>
    </rPh>
    <rPh sb="4" eb="6">
      <t>コウモク</t>
    </rPh>
    <phoneticPr fontId="2"/>
  </si>
  <si>
    <t>・運営規程</t>
    <rPh sb="1" eb="3">
      <t>ウンエイ</t>
    </rPh>
    <rPh sb="3" eb="5">
      <t>キテイ</t>
    </rPh>
    <phoneticPr fontId="2"/>
  </si>
  <si>
    <t>・業務日誌
・国保連への請求書控え</t>
    <rPh sb="1" eb="3">
      <t>ギョウム</t>
    </rPh>
    <rPh sb="3" eb="5">
      <t>ニッシ</t>
    </rPh>
    <rPh sb="7" eb="10">
      <t>コクホレン</t>
    </rPh>
    <rPh sb="12" eb="15">
      <t>セイキュウショ</t>
    </rPh>
    <rPh sb="15" eb="16">
      <t>ヒカ</t>
    </rPh>
    <phoneticPr fontId="2"/>
  </si>
  <si>
    <t>・従業者の秘密保持誓約書</t>
    <phoneticPr fontId="2"/>
  </si>
  <si>
    <t>・個人情報同意書</t>
    <rPh sb="1" eb="3">
      <t>コジン</t>
    </rPh>
    <rPh sb="3" eb="5">
      <t>ジョウホウ</t>
    </rPh>
    <rPh sb="5" eb="8">
      <t>ドウイショ</t>
    </rPh>
    <phoneticPr fontId="2"/>
  </si>
  <si>
    <t>・苦情の受付簿
・苦情者への対応記録
・苦情対応マニュアル</t>
    <rPh sb="1" eb="3">
      <t>クジョウ</t>
    </rPh>
    <rPh sb="4" eb="6">
      <t>ウケツケ</t>
    </rPh>
    <rPh sb="6" eb="7">
      <t>ボ</t>
    </rPh>
    <rPh sb="9" eb="11">
      <t>クジョウ</t>
    </rPh>
    <rPh sb="11" eb="12">
      <t>シャ</t>
    </rPh>
    <rPh sb="14" eb="16">
      <t>タイオウ</t>
    </rPh>
    <rPh sb="16" eb="18">
      <t>キロク</t>
    </rPh>
    <rPh sb="20" eb="22">
      <t>クジョウ</t>
    </rPh>
    <rPh sb="22" eb="24">
      <t>タイオウ</t>
    </rPh>
    <phoneticPr fontId="2"/>
  </si>
  <si>
    <t>・虐待の発生・再発防止の指針</t>
    <phoneticPr fontId="2"/>
  </si>
  <si>
    <t>・研修計画、実施記録</t>
    <phoneticPr fontId="2"/>
  </si>
  <si>
    <t>・担当者を設置したことが分かる文書</t>
    <phoneticPr fontId="2"/>
  </si>
  <si>
    <t xml:space="preserve">虐待の防止のための対策を検討する委員会を定期的に開催するとともに、その結果について、介護従業者に周知徹底を図っている
</t>
    <rPh sb="0" eb="2">
      <t>ギャクタイ</t>
    </rPh>
    <rPh sb="3" eb="5">
      <t>ボウシ</t>
    </rPh>
    <rPh sb="9" eb="11">
      <t>タイサク</t>
    </rPh>
    <rPh sb="12" eb="14">
      <t>ケントウ</t>
    </rPh>
    <rPh sb="16" eb="19">
      <t>イインカイ</t>
    </rPh>
    <rPh sb="20" eb="23">
      <t>テイキテキ</t>
    </rPh>
    <rPh sb="24" eb="26">
      <t>カイサイ</t>
    </rPh>
    <rPh sb="35" eb="37">
      <t>ケッカ</t>
    </rPh>
    <rPh sb="42" eb="44">
      <t>カイゴ</t>
    </rPh>
    <rPh sb="44" eb="47">
      <t>ジュウギョウシャ</t>
    </rPh>
    <rPh sb="48" eb="50">
      <t>シュウチ</t>
    </rPh>
    <rPh sb="50" eb="52">
      <t>テッテイ</t>
    </rPh>
    <rPh sb="53" eb="54">
      <t>ハカ</t>
    </rPh>
    <phoneticPr fontId="2"/>
  </si>
  <si>
    <t xml:space="preserve">虐待の防止のための指針を整備している
</t>
    <phoneticPr fontId="2"/>
  </si>
  <si>
    <t>上記の措置について適切に実施するための担当者を置いている</t>
    <rPh sb="0" eb="2">
      <t>ジョウキ</t>
    </rPh>
    <phoneticPr fontId="2"/>
  </si>
  <si>
    <t>従業者の員数</t>
    <rPh sb="0" eb="3">
      <t>ジュウギョウシャ</t>
    </rPh>
    <rPh sb="4" eb="6">
      <t>インスウ</t>
    </rPh>
    <phoneticPr fontId="2"/>
  </si>
  <si>
    <t>・利用者の個別記録
・サービス担当者会議の記録</t>
    <rPh sb="1" eb="3">
      <t>リヨウ</t>
    </rPh>
    <rPh sb="3" eb="4">
      <t>シャ</t>
    </rPh>
    <rPh sb="5" eb="7">
      <t>コベツ</t>
    </rPh>
    <rPh sb="7" eb="9">
      <t>キロク</t>
    </rPh>
    <rPh sb="15" eb="18">
      <t>タントウシャ</t>
    </rPh>
    <rPh sb="18" eb="20">
      <t>カイギ</t>
    </rPh>
    <rPh sb="21" eb="23">
      <t>キロク</t>
    </rPh>
    <phoneticPr fontId="2"/>
  </si>
  <si>
    <t>・領収書控
・請求書</t>
    <rPh sb="7" eb="10">
      <t>セイキュウショ</t>
    </rPh>
    <phoneticPr fontId="2"/>
  </si>
  <si>
    <t xml:space="preserve">・運営推進会議の議事録
</t>
    <rPh sb="1" eb="3">
      <t>ウンエイ</t>
    </rPh>
    <rPh sb="3" eb="5">
      <t>スイシン</t>
    </rPh>
    <rPh sb="5" eb="7">
      <t>カイギ</t>
    </rPh>
    <rPh sb="8" eb="11">
      <t>ギジロク</t>
    </rPh>
    <phoneticPr fontId="2"/>
  </si>
  <si>
    <t>・利用者からの費用徴収は適切に行われていますか</t>
    <phoneticPr fontId="2"/>
  </si>
  <si>
    <t>短期利用居宅介護費</t>
    <rPh sb="0" eb="2">
      <t>タンキ</t>
    </rPh>
    <rPh sb="2" eb="4">
      <t>リヨウ</t>
    </rPh>
    <rPh sb="4" eb="6">
      <t>キョタク</t>
    </rPh>
    <rPh sb="6" eb="8">
      <t>カイゴ</t>
    </rPh>
    <rPh sb="8" eb="9">
      <t>ヒ</t>
    </rPh>
    <phoneticPr fontId="3"/>
  </si>
  <si>
    <t>生活機能向上連携加算(Ⅰ）</t>
    <rPh sb="0" eb="2">
      <t>セイカツ</t>
    </rPh>
    <rPh sb="2" eb="4">
      <t>キノウ</t>
    </rPh>
    <rPh sb="4" eb="6">
      <t>コウジョウ</t>
    </rPh>
    <rPh sb="6" eb="8">
      <t>レンケイ</t>
    </rPh>
    <rPh sb="8" eb="10">
      <t>カサン</t>
    </rPh>
    <phoneticPr fontId="3"/>
  </si>
  <si>
    <t>生活機能向上連携加算(Ⅱ)</t>
    <rPh sb="0" eb="2">
      <t>セイカツ</t>
    </rPh>
    <rPh sb="2" eb="4">
      <t>キノウ</t>
    </rPh>
    <rPh sb="4" eb="6">
      <t>コウジョウ</t>
    </rPh>
    <rPh sb="6" eb="8">
      <t>レンケイ</t>
    </rPh>
    <rPh sb="8" eb="10">
      <t>カサン</t>
    </rPh>
    <phoneticPr fontId="3"/>
  </si>
  <si>
    <t>初期加算</t>
    <rPh sb="0" eb="2">
      <t>ショキ</t>
    </rPh>
    <rPh sb="2" eb="4">
      <t>カサン</t>
    </rPh>
    <phoneticPr fontId="3"/>
  </si>
  <si>
    <t>認知症加算（Ⅰ）</t>
    <rPh sb="0" eb="3">
      <t>ニンチショウ</t>
    </rPh>
    <rPh sb="3" eb="5">
      <t>カサン</t>
    </rPh>
    <phoneticPr fontId="3"/>
  </si>
  <si>
    <t>認知症加算（Ⅱ）</t>
    <rPh sb="0" eb="3">
      <t>ニンチショウ</t>
    </rPh>
    <rPh sb="3" eb="5">
      <t>カサン</t>
    </rPh>
    <phoneticPr fontId="3"/>
  </si>
  <si>
    <t>看護職員配置加算（Ⅰ）</t>
    <rPh sb="0" eb="2">
      <t>カンゴ</t>
    </rPh>
    <rPh sb="2" eb="4">
      <t>ショクイン</t>
    </rPh>
    <rPh sb="4" eb="6">
      <t>ハイチ</t>
    </rPh>
    <rPh sb="6" eb="8">
      <t>カサン</t>
    </rPh>
    <phoneticPr fontId="3"/>
  </si>
  <si>
    <t>看護職員配置加算（Ⅱ）</t>
    <rPh sb="0" eb="2">
      <t>カンゴ</t>
    </rPh>
    <rPh sb="2" eb="4">
      <t>ショクイン</t>
    </rPh>
    <rPh sb="4" eb="6">
      <t>ハイチ</t>
    </rPh>
    <rPh sb="6" eb="8">
      <t>カサン</t>
    </rPh>
    <phoneticPr fontId="3"/>
  </si>
  <si>
    <t>看護職員配置加算（Ⅲ）</t>
    <rPh sb="0" eb="2">
      <t>カンゴ</t>
    </rPh>
    <rPh sb="2" eb="4">
      <t>ショクイン</t>
    </rPh>
    <rPh sb="4" eb="6">
      <t>ハイチ</t>
    </rPh>
    <rPh sb="6" eb="8">
      <t>カサン</t>
    </rPh>
    <phoneticPr fontId="3"/>
  </si>
  <si>
    <t>看取り連携体制加算</t>
    <rPh sb="0" eb="2">
      <t>ミト</t>
    </rPh>
    <rPh sb="3" eb="5">
      <t>レンケイ</t>
    </rPh>
    <rPh sb="5" eb="7">
      <t>タイセイ</t>
    </rPh>
    <rPh sb="7" eb="9">
      <t>カサン</t>
    </rPh>
    <phoneticPr fontId="3"/>
  </si>
  <si>
    <t>口腔・栄養スクリーニング加算</t>
    <rPh sb="0" eb="2">
      <t>コウクウ</t>
    </rPh>
    <rPh sb="3" eb="5">
      <t>エイヨウ</t>
    </rPh>
    <rPh sb="12" eb="14">
      <t>カサン</t>
    </rPh>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</si>
  <si>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</si>
  <si>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</si>
  <si>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</si>
  <si>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介護従事者の夜勤における勤務開始時間及び終了時間</t>
    <rPh sb="0" eb="2">
      <t>カイゴ</t>
    </rPh>
    <rPh sb="2" eb="5">
      <t>ジュウジシャ</t>
    </rPh>
    <rPh sb="6" eb="8">
      <t>ヤキン</t>
    </rPh>
    <rPh sb="12" eb="14">
      <t>キンム</t>
    </rPh>
    <rPh sb="14" eb="16">
      <t>カイシ</t>
    </rPh>
    <rPh sb="16" eb="18">
      <t>ジカン</t>
    </rPh>
    <rPh sb="18" eb="19">
      <t>オヨ</t>
    </rPh>
    <rPh sb="20" eb="22">
      <t>シュウリョウ</t>
    </rPh>
    <rPh sb="22" eb="24">
      <t>ジカン</t>
    </rPh>
    <phoneticPr fontId="2"/>
  </si>
  <si>
    <t>当日</t>
    <rPh sb="0" eb="2">
      <t>トウジツ</t>
    </rPh>
    <phoneticPr fontId="15"/>
  </si>
  <si>
    <t>時</t>
    <rPh sb="0" eb="1">
      <t>トキ</t>
    </rPh>
    <phoneticPr fontId="15"/>
  </si>
  <si>
    <t>分まで</t>
    <rPh sb="0" eb="1">
      <t>フン</t>
    </rPh>
    <phoneticPr fontId="15"/>
  </si>
  <si>
    <t>分から　明朝</t>
    <rPh sb="0" eb="1">
      <t>フン</t>
    </rPh>
    <rPh sb="4" eb="6">
      <t>ミョウチョウ</t>
    </rPh>
    <phoneticPr fontId="15"/>
  </si>
  <si>
    <t>分から　夕</t>
    <rPh sb="0" eb="1">
      <t>フン</t>
    </rPh>
    <rPh sb="4" eb="5">
      <t>ユウ</t>
    </rPh>
    <phoneticPr fontId="15"/>
  </si>
  <si>
    <t>朝</t>
    <rPh sb="0" eb="1">
      <t>アサ</t>
    </rPh>
    <phoneticPr fontId="15"/>
  </si>
  <si>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2"/>
  </si>
  <si>
    <t>注２：　４週間の勤務時間数（時間外勤務は含めない）を記入すること。介護従業者は「日勤」「夜勤」の区分のある行に記入すること。公休の場合は｢×｣、有休の場合は「有」、研修の場合は「研」など適宜記入すること。</t>
    <rPh sb="0" eb="1">
      <t>チュウ</t>
    </rPh>
    <rPh sb="5" eb="6">
      <t>シュウ</t>
    </rPh>
    <rPh sb="6" eb="7">
      <t>カン</t>
    </rPh>
    <rPh sb="8" eb="10">
      <t>キンム</t>
    </rPh>
    <rPh sb="10" eb="12">
      <t>ジカン</t>
    </rPh>
    <rPh sb="12" eb="13">
      <t>スウ</t>
    </rPh>
    <rPh sb="14" eb="17">
      <t>ジカンガイ</t>
    </rPh>
    <rPh sb="17" eb="19">
      <t>キンム</t>
    </rPh>
    <rPh sb="20" eb="21">
      <t>フク</t>
    </rPh>
    <rPh sb="26" eb="28">
      <t>キニュウ</t>
    </rPh>
    <rPh sb="33" eb="35">
      <t>カイゴ</t>
    </rPh>
    <rPh sb="35" eb="38">
      <t>ジュウギョウシャ</t>
    </rPh>
    <rPh sb="40" eb="41">
      <t>ヒ</t>
    </rPh>
    <rPh sb="41" eb="42">
      <t>ツトム</t>
    </rPh>
    <rPh sb="44" eb="46">
      <t>ヤキン</t>
    </rPh>
    <rPh sb="48" eb="50">
      <t>クブン</t>
    </rPh>
    <rPh sb="53" eb="54">
      <t>ギョウ</t>
    </rPh>
    <rPh sb="55" eb="57">
      <t>キニュウ</t>
    </rPh>
    <rPh sb="62" eb="64">
      <t>コウキュウ</t>
    </rPh>
    <rPh sb="65" eb="67">
      <t>バアイ</t>
    </rPh>
    <rPh sb="72" eb="74">
      <t>ユウキュウ</t>
    </rPh>
    <rPh sb="75" eb="77">
      <t>バアイ</t>
    </rPh>
    <rPh sb="95" eb="97">
      <t>キニュウ</t>
    </rPh>
    <phoneticPr fontId="2"/>
  </si>
  <si>
    <t>注５：　宿直については、勤務日を網掛け（色塗り）する等わかるよう記載すること。</t>
    <rPh sb="0" eb="1">
      <t>チュウ</t>
    </rPh>
    <rPh sb="4" eb="6">
      <t>シュクチョク</t>
    </rPh>
    <rPh sb="12" eb="15">
      <t>キンムビ</t>
    </rPh>
    <rPh sb="16" eb="18">
      <t>アミカ</t>
    </rPh>
    <rPh sb="20" eb="22">
      <t>イロヌ</t>
    </rPh>
    <rPh sb="26" eb="27">
      <t>トウ</t>
    </rPh>
    <rPh sb="32" eb="34">
      <t>キサイ</t>
    </rPh>
    <phoneticPr fontId="2"/>
  </si>
  <si>
    <t>注３：　職種ごとに分けて記載し、職員が複数の職種を兼務している場合は、それぞれの職種ごとに勤務時間を割り振ること。</t>
    <rPh sb="0" eb="1">
      <t>チュウ</t>
    </rPh>
    <rPh sb="4" eb="6">
      <t>ショクシュ</t>
    </rPh>
    <rPh sb="9" eb="10">
      <t>ワ</t>
    </rPh>
    <rPh sb="12" eb="14">
      <t>キサイ</t>
    </rPh>
    <rPh sb="16" eb="18">
      <t>ショクイン</t>
    </rPh>
    <rPh sb="19" eb="21">
      <t>フクスウ</t>
    </rPh>
    <rPh sb="22" eb="24">
      <t>ショクシュ</t>
    </rPh>
    <rPh sb="25" eb="27">
      <t>ケンム</t>
    </rPh>
    <rPh sb="31" eb="33">
      <t>バアイ</t>
    </rPh>
    <rPh sb="40" eb="42">
      <t>ショクシュ</t>
    </rPh>
    <rPh sb="45" eb="47">
      <t>キンム</t>
    </rPh>
    <rPh sb="47" eb="49">
      <t>ジカン</t>
    </rPh>
    <rPh sb="50" eb="51">
      <t>ワ</t>
    </rPh>
    <rPh sb="52" eb="53">
      <t>フ</t>
    </rPh>
    <phoneticPr fontId="2"/>
  </si>
  <si>
    <t>注４：　職種に必要な資格や兼務状況を「備考」欄に記入すること。</t>
    <rPh sb="0" eb="1">
      <t>チュウ</t>
    </rPh>
    <rPh sb="4" eb="6">
      <t>ショクシュ</t>
    </rPh>
    <rPh sb="7" eb="9">
      <t>ヒツヨウ</t>
    </rPh>
    <rPh sb="10" eb="12">
      <t>シカク</t>
    </rPh>
    <rPh sb="13" eb="15">
      <t>ケンム</t>
    </rPh>
    <rPh sb="15" eb="17">
      <t>ジョウキョウ</t>
    </rPh>
    <rPh sb="19" eb="21">
      <t>ビコウ</t>
    </rPh>
    <rPh sb="22" eb="23">
      <t>ラン</t>
    </rPh>
    <rPh sb="24" eb="26">
      <t>キニュウ</t>
    </rPh>
    <phoneticPr fontId="2"/>
  </si>
  <si>
    <t>小規模多機能サービス○○○</t>
    <phoneticPr fontId="27"/>
  </si>
  <si>
    <t>令和</t>
    <rPh sb="0" eb="2">
      <t>レイワ</t>
    </rPh>
    <phoneticPr fontId="27"/>
  </si>
  <si>
    <t>×</t>
  </si>
  <si>
    <t>介護福祉士</t>
    <rPh sb="0" eb="2">
      <t>カイゴ</t>
    </rPh>
    <rPh sb="2" eb="5">
      <t>フクシシ</t>
    </rPh>
    <phoneticPr fontId="27"/>
  </si>
  <si>
    <t>宿泊室の定員は1人となっている</t>
    <rPh sb="0" eb="2">
      <t>シュクハク</t>
    </rPh>
    <rPh sb="8" eb="9">
      <t>ニン</t>
    </rPh>
    <phoneticPr fontId="2"/>
  </si>
  <si>
    <t xml:space="preserve">宿泊室の床面積は7.43平方メートル以上となっている
</t>
    <rPh sb="0" eb="3">
      <t>シュクハクシツ</t>
    </rPh>
    <rPh sb="4" eb="7">
      <t>ユカメンセキ</t>
    </rPh>
    <rPh sb="12" eb="14">
      <t>ヘイホウ</t>
    </rPh>
    <rPh sb="18" eb="20">
      <t>イジョウ</t>
    </rPh>
    <phoneticPr fontId="2"/>
  </si>
  <si>
    <t>・小規模多機能型居宅介護居宅介護計画
・サービス提供記録</t>
    <rPh sb="1" eb="4">
      <t>ショウキボ</t>
    </rPh>
    <rPh sb="4" eb="12">
      <t>タキノウガタキョタクカイゴ</t>
    </rPh>
    <rPh sb="12" eb="14">
      <t>キョタク</t>
    </rPh>
    <rPh sb="14" eb="16">
      <t>カイゴ</t>
    </rPh>
    <rPh sb="16" eb="18">
      <t>ケイカク</t>
    </rPh>
    <rPh sb="24" eb="26">
      <t>テイキョウ</t>
    </rPh>
    <rPh sb="26" eb="28">
      <t>キロク</t>
    </rPh>
    <phoneticPr fontId="23"/>
  </si>
  <si>
    <t xml:space="preserve">・利用者に関する記録
</t>
    <rPh sb="1" eb="4">
      <t>リヨウシャ</t>
    </rPh>
    <phoneticPr fontId="23"/>
  </si>
  <si>
    <t xml:space="preserve">・利用者に関する記録
</t>
    <rPh sb="1" eb="4">
      <t>リヨウシャ</t>
    </rPh>
    <rPh sb="5" eb="6">
      <t>カン</t>
    </rPh>
    <rPh sb="8" eb="10">
      <t>キロク</t>
    </rPh>
    <phoneticPr fontId="23"/>
  </si>
  <si>
    <t xml:space="preserve">・職員勤務表
・資格が確認できる書類
</t>
    <rPh sb="1" eb="3">
      <t>ショクイン</t>
    </rPh>
    <rPh sb="3" eb="5">
      <t>キンム</t>
    </rPh>
    <rPh sb="5" eb="6">
      <t>ヒョウ</t>
    </rPh>
    <rPh sb="8" eb="10">
      <t>シカク</t>
    </rPh>
    <rPh sb="11" eb="13">
      <t>カクニン</t>
    </rPh>
    <rPh sb="16" eb="18">
      <t>ショルイ</t>
    </rPh>
    <phoneticPr fontId="23"/>
  </si>
  <si>
    <t>・看取り期のサービス提供の介護記録等
・入院先の病院等からの情報提供を受ける際の同意等</t>
    <rPh sb="1" eb="3">
      <t>ミト</t>
    </rPh>
    <rPh sb="4" eb="5">
      <t>キ</t>
    </rPh>
    <rPh sb="10" eb="12">
      <t>テイキョウ</t>
    </rPh>
    <rPh sb="13" eb="15">
      <t>カイゴ</t>
    </rPh>
    <rPh sb="15" eb="17">
      <t>キロク</t>
    </rPh>
    <rPh sb="17" eb="18">
      <t>ナド</t>
    </rPh>
    <rPh sb="20" eb="22">
      <t>ニュウイン</t>
    </rPh>
    <rPh sb="22" eb="23">
      <t>サキ</t>
    </rPh>
    <rPh sb="24" eb="26">
      <t>ビョウイン</t>
    </rPh>
    <rPh sb="26" eb="27">
      <t>ナド</t>
    </rPh>
    <rPh sb="30" eb="32">
      <t>ジョウホウ</t>
    </rPh>
    <rPh sb="32" eb="34">
      <t>テイキョウ</t>
    </rPh>
    <rPh sb="35" eb="36">
      <t>ウ</t>
    </rPh>
    <rPh sb="38" eb="39">
      <t>サイ</t>
    </rPh>
    <rPh sb="40" eb="42">
      <t>ドウイ</t>
    </rPh>
    <rPh sb="42" eb="43">
      <t>ナド</t>
    </rPh>
    <phoneticPr fontId="23"/>
  </si>
  <si>
    <t>・職員勤務表
・職員に関する記録
・常勤換算方法により算出し前年度（３月を除く）の平均の記録
・従業者ごとの研修計画
・定期会議の議事録</t>
    <rPh sb="1" eb="3">
      <t>ショクイン</t>
    </rPh>
    <rPh sb="3" eb="5">
      <t>キンム</t>
    </rPh>
    <rPh sb="5" eb="6">
      <t>ヒョウ</t>
    </rPh>
    <rPh sb="8" eb="10">
      <t>ショクイン</t>
    </rPh>
    <rPh sb="11" eb="12">
      <t>カン</t>
    </rPh>
    <rPh sb="14" eb="16">
      <t>キロク</t>
    </rPh>
    <rPh sb="18" eb="20">
      <t>ジョウキン</t>
    </rPh>
    <rPh sb="20" eb="22">
      <t>カンザン</t>
    </rPh>
    <rPh sb="22" eb="24">
      <t>ホウホウ</t>
    </rPh>
    <rPh sb="27" eb="29">
      <t>サンシュツ</t>
    </rPh>
    <rPh sb="30" eb="33">
      <t>ゼンネンド</t>
    </rPh>
    <rPh sb="35" eb="36">
      <t>ガツ</t>
    </rPh>
    <rPh sb="37" eb="38">
      <t>ノゾ</t>
    </rPh>
    <rPh sb="41" eb="43">
      <t>ヘイキン</t>
    </rPh>
    <rPh sb="44" eb="46">
      <t>キロク</t>
    </rPh>
    <rPh sb="48" eb="51">
      <t>ジュウギョウシャ</t>
    </rPh>
    <rPh sb="54" eb="56">
      <t>ケンシュウ</t>
    </rPh>
    <rPh sb="56" eb="58">
      <t>ケイカク</t>
    </rPh>
    <rPh sb="60" eb="62">
      <t>テイキ</t>
    </rPh>
    <rPh sb="62" eb="64">
      <t>カイギ</t>
    </rPh>
    <rPh sb="65" eb="68">
      <t>ギジロク</t>
    </rPh>
    <phoneticPr fontId="23"/>
  </si>
  <si>
    <t>・職員勤務表
・職員に関する記録
・常勤換算方法により算出した前年度（３月を除く）の平均の記録
・従業者ごとの研修計画
・定期会議の議事録</t>
    <phoneticPr fontId="23"/>
  </si>
  <si>
    <t>介護現場における生産性の向上の資する取組の促進を図る観点から、現場における課題を抽出及び分析した上で、事業所の状況に応じて、利用者の安全並びに介護サービスの質の確保及び職員の負担軽減に資する方策を検討するための委員会を設置している</t>
    <rPh sb="2" eb="4">
      <t>ゲンバ</t>
    </rPh>
    <rPh sb="8" eb="11">
      <t>セイサンセイ</t>
    </rPh>
    <rPh sb="12" eb="14">
      <t>コウジョウ</t>
    </rPh>
    <rPh sb="15" eb="16">
      <t>シ</t>
    </rPh>
    <rPh sb="18" eb="20">
      <t>トリクミ</t>
    </rPh>
    <rPh sb="21" eb="23">
      <t>ソクシン</t>
    </rPh>
    <rPh sb="24" eb="25">
      <t>ハカ</t>
    </rPh>
    <rPh sb="26" eb="28">
      <t>カンテン</t>
    </rPh>
    <rPh sb="31" eb="33">
      <t>ゲンバ</t>
    </rPh>
    <rPh sb="37" eb="39">
      <t>カダイ</t>
    </rPh>
    <rPh sb="40" eb="42">
      <t>チュウシュツ</t>
    </rPh>
    <rPh sb="42" eb="43">
      <t>オヨ</t>
    </rPh>
    <rPh sb="44" eb="46">
      <t>ブンセキ</t>
    </rPh>
    <rPh sb="48" eb="49">
      <t>ウエ</t>
    </rPh>
    <rPh sb="51" eb="54">
      <t>ジギョウショ</t>
    </rPh>
    <rPh sb="55" eb="57">
      <t>ジョウキョウ</t>
    </rPh>
    <rPh sb="58" eb="59">
      <t>オウ</t>
    </rPh>
    <rPh sb="62" eb="65">
      <t>リヨウシャ</t>
    </rPh>
    <rPh sb="66" eb="68">
      <t>アンゼン</t>
    </rPh>
    <rPh sb="68" eb="69">
      <t>ナラ</t>
    </rPh>
    <rPh sb="71" eb="73">
      <t>カイゴ</t>
    </rPh>
    <rPh sb="78" eb="79">
      <t>シツ</t>
    </rPh>
    <rPh sb="80" eb="82">
      <t>カクホ</t>
    </rPh>
    <rPh sb="82" eb="83">
      <t>オヨ</t>
    </rPh>
    <rPh sb="84" eb="86">
      <t>ショクイン</t>
    </rPh>
    <rPh sb="87" eb="89">
      <t>フタン</t>
    </rPh>
    <rPh sb="89" eb="91">
      <t>ケイゲン</t>
    </rPh>
    <rPh sb="92" eb="93">
      <t>シ</t>
    </rPh>
    <rPh sb="95" eb="97">
      <t>ホウサク</t>
    </rPh>
    <rPh sb="98" eb="100">
      <t>ケントウ</t>
    </rPh>
    <rPh sb="105" eb="108">
      <t>イインカイ</t>
    </rPh>
    <rPh sb="109" eb="111">
      <t>セッチ</t>
    </rPh>
    <phoneticPr fontId="2"/>
  </si>
  <si>
    <t>基準第107条の2、予防基準64条の2</t>
    <rPh sb="0" eb="2">
      <t>キジュン</t>
    </rPh>
    <rPh sb="2" eb="3">
      <t>ダイ</t>
    </rPh>
    <rPh sb="6" eb="7">
      <t>ジョウ</t>
    </rPh>
    <rPh sb="10" eb="12">
      <t>ヨボウ</t>
    </rPh>
    <rPh sb="12" eb="14">
      <t>キジュン</t>
    </rPh>
    <rPh sb="16" eb="17">
      <t>ジョウ</t>
    </rPh>
    <phoneticPr fontId="2"/>
  </si>
  <si>
    <t>・委員会の開催状況がわかるもの（議事録等）</t>
    <rPh sb="1" eb="4">
      <t>イインカイ</t>
    </rPh>
    <rPh sb="5" eb="7">
      <t>カイサイ</t>
    </rPh>
    <rPh sb="7" eb="9">
      <t>ジョウキョウ</t>
    </rPh>
    <rPh sb="16" eb="19">
      <t>ギジロク</t>
    </rPh>
    <rPh sb="19" eb="20">
      <t>トウ</t>
    </rPh>
    <phoneticPr fontId="2"/>
  </si>
  <si>
    <t>・研修を修了したことがわかるもの</t>
    <phoneticPr fontId="2"/>
  </si>
  <si>
    <t xml:space="preserve">サービスの提供の記録
</t>
    <phoneticPr fontId="2"/>
  </si>
  <si>
    <t>利用者に代わって支払いを受ける地域密着型介護サービス費の額その他必要な事項を、利用者の居宅サービス計画を記載した書面又はこれに準ずる書面に記載している</t>
    <rPh sb="0" eb="3">
      <t>リヨウシャ</t>
    </rPh>
    <rPh sb="4" eb="5">
      <t>カ</t>
    </rPh>
    <rPh sb="8" eb="10">
      <t>シハラ</t>
    </rPh>
    <rPh sb="12" eb="13">
      <t>ウ</t>
    </rPh>
    <rPh sb="15" eb="17">
      <t>チイキ</t>
    </rPh>
    <rPh sb="17" eb="20">
      <t>ミッチャクガタ</t>
    </rPh>
    <rPh sb="20" eb="22">
      <t>カイゴ</t>
    </rPh>
    <rPh sb="26" eb="27">
      <t>ヒ</t>
    </rPh>
    <rPh sb="28" eb="29">
      <t>ガク</t>
    </rPh>
    <rPh sb="31" eb="32">
      <t>タ</t>
    </rPh>
    <rPh sb="32" eb="34">
      <t>ヒツヨウ</t>
    </rPh>
    <rPh sb="35" eb="37">
      <t>ジコウ</t>
    </rPh>
    <rPh sb="39" eb="42">
      <t>リヨウシャ</t>
    </rPh>
    <rPh sb="43" eb="45">
      <t>キョタク</t>
    </rPh>
    <rPh sb="49" eb="51">
      <t>ケイカク</t>
    </rPh>
    <rPh sb="52" eb="54">
      <t>キサイ</t>
    </rPh>
    <rPh sb="56" eb="58">
      <t>ショメン</t>
    </rPh>
    <rPh sb="58" eb="59">
      <t>マタ</t>
    </rPh>
    <rPh sb="63" eb="64">
      <t>ジュン</t>
    </rPh>
    <rPh sb="66" eb="68">
      <t>ショメン</t>
    </rPh>
    <rPh sb="69" eb="71">
      <t>キサイ</t>
    </rPh>
    <phoneticPr fontId="2"/>
  </si>
  <si>
    <t xml:space="preserve">サービスの提供に要した費用の支払いを受けた際、領収証を交付している
</t>
    <phoneticPr fontId="2"/>
  </si>
  <si>
    <t>領収証には、それぞれ個別の費用ごとに区分して記載している</t>
    <phoneticPr fontId="2"/>
  </si>
  <si>
    <t>・身体的拘束等の適正化検討委員会の開催状況及び結果がわかるもの（会議録等）
・身体的拘束等の適正化のための指針
・身体的拘束等の適正化のための研修の開催状況及び結果がわかるもの（研修記録等）</t>
    <phoneticPr fontId="2"/>
  </si>
  <si>
    <t>居宅サービス計画の作成</t>
    <phoneticPr fontId="2"/>
  </si>
  <si>
    <t>当該事業所の介護支援専門員は、居宅サービス計画の作成にあたっては、指定居宅介護支援等の事業の人員及び運営に関する基準（平成11年3月31日厚生省令第38号）第13条各号に掲げる具体的取扱方針に沿って行っていますか</t>
    <rPh sb="0" eb="2">
      <t>トウガイ</t>
    </rPh>
    <rPh sb="2" eb="5">
      <t>ジギョウショ</t>
    </rPh>
    <rPh sb="6" eb="8">
      <t>カイゴ</t>
    </rPh>
    <rPh sb="8" eb="10">
      <t>シエン</t>
    </rPh>
    <rPh sb="10" eb="13">
      <t>センモンイン</t>
    </rPh>
    <phoneticPr fontId="2"/>
  </si>
  <si>
    <t>基準第94条</t>
    <phoneticPr fontId="2"/>
  </si>
  <si>
    <t xml:space="preserve">介護支援専門員は、利用者の心身の状況、希望及びその置かれている環境を踏まえて、小規模多機能型居宅介護計画を作成している
</t>
    <rPh sb="0" eb="2">
      <t>カイゴ</t>
    </rPh>
    <rPh sb="2" eb="4">
      <t>シエン</t>
    </rPh>
    <rPh sb="4" eb="7">
      <t>センモンイン</t>
    </rPh>
    <rPh sb="9" eb="12">
      <t>リヨウシャ</t>
    </rPh>
    <rPh sb="13" eb="15">
      <t>シンシン</t>
    </rPh>
    <rPh sb="16" eb="18">
      <t>ジョウキョウ</t>
    </rPh>
    <rPh sb="19" eb="21">
      <t>キボウ</t>
    </rPh>
    <rPh sb="21" eb="22">
      <t>オヨ</t>
    </rPh>
    <rPh sb="25" eb="26">
      <t>オ</t>
    </rPh>
    <rPh sb="31" eb="33">
      <t>カンキョウ</t>
    </rPh>
    <rPh sb="34" eb="35">
      <t>フ</t>
    </rPh>
    <rPh sb="39" eb="42">
      <t>ショウキボ</t>
    </rPh>
    <rPh sb="42" eb="46">
      <t>タキノウガタ</t>
    </rPh>
    <rPh sb="46" eb="48">
      <t>キョタク</t>
    </rPh>
    <rPh sb="48" eb="50">
      <t>カイゴ</t>
    </rPh>
    <rPh sb="50" eb="52">
      <t>ケイカク</t>
    </rPh>
    <rPh sb="53" eb="55">
      <t>サクセイ</t>
    </rPh>
    <phoneticPr fontId="2"/>
  </si>
  <si>
    <t xml:space="preserve">小規模多機能型居宅介護計画を利用者又は家族に対して説明し、利用者の同意を得て、交付している
</t>
    <phoneticPr fontId="2"/>
  </si>
  <si>
    <t xml:space="preserve">サービス提供は事業所の従業者によって行われていますか
</t>
    <rPh sb="4" eb="6">
      <t>テイキョウ</t>
    </rPh>
    <rPh sb="7" eb="10">
      <t>ジギョウショ</t>
    </rPh>
    <rPh sb="11" eb="14">
      <t>ジュウギョウシャ</t>
    </rPh>
    <rPh sb="18" eb="19">
      <t>オコナ</t>
    </rPh>
    <phoneticPr fontId="2"/>
  </si>
  <si>
    <t>基準第98条
予防基準第69条</t>
    <phoneticPr fontId="2"/>
  </si>
  <si>
    <t>・委員会の議事録
・感染症及び食中毒の予防及びまん延防止のための指針
・感染症及び食中毒の予防及びまん延防止のための研修の記録及び訓練の記録</t>
    <phoneticPr fontId="2"/>
  </si>
  <si>
    <t xml:space="preserve">訪問サービスについては、その提供に当たる従業者１以上を配置している
</t>
    <rPh sb="24" eb="26">
      <t>イジョウ</t>
    </rPh>
    <phoneticPr fontId="2"/>
  </si>
  <si>
    <t xml:space="preserve">［本体事業所］
本体事業所（小規模多機能型居宅介護事業所又は看護小規模多機能型居宅介護事業所）は、事業開始から１年以上の実績がある
または、本体事業所の登録者数が登録定員の100分の70を超えたことがある
・本体事業所の事業運営期間（　　年　　か月）
本体事業所と密接な連携が確保できるよう、本体事業所との距離は、自動車等でおおむね20分以内の近距離である
・本体事業所からの移動時間　（　　　分程度）
本体事業所1か所につき、サテライト事業所は2か所以内である
・本体事業所の他のサテライト事業所数（　個所）
</t>
    <rPh sb="1" eb="3">
      <t>ホンタイ</t>
    </rPh>
    <rPh sb="3" eb="6">
      <t>ジギョウショ</t>
    </rPh>
    <rPh sb="8" eb="10">
      <t>ホンタイ</t>
    </rPh>
    <rPh sb="10" eb="13">
      <t>ジギョウショ</t>
    </rPh>
    <rPh sb="14" eb="17">
      <t>ショウキボ</t>
    </rPh>
    <rPh sb="17" eb="21">
      <t>タキノウガタ</t>
    </rPh>
    <rPh sb="21" eb="23">
      <t>キョタク</t>
    </rPh>
    <rPh sb="23" eb="25">
      <t>カイゴ</t>
    </rPh>
    <rPh sb="25" eb="28">
      <t>ジギョウショ</t>
    </rPh>
    <rPh sb="28" eb="29">
      <t>マタ</t>
    </rPh>
    <rPh sb="43" eb="46">
      <t>ジギョウショ</t>
    </rPh>
    <rPh sb="49" eb="51">
      <t>ジギョウ</t>
    </rPh>
    <rPh sb="51" eb="53">
      <t>カイシ</t>
    </rPh>
    <rPh sb="56" eb="57">
      <t>ネン</t>
    </rPh>
    <rPh sb="57" eb="59">
      <t>イジョウ</t>
    </rPh>
    <rPh sb="60" eb="62">
      <t>ジッセキ</t>
    </rPh>
    <rPh sb="70" eb="72">
      <t>ホンタイ</t>
    </rPh>
    <rPh sb="72" eb="75">
      <t>ジギョウショ</t>
    </rPh>
    <rPh sb="76" eb="78">
      <t>トウロク</t>
    </rPh>
    <rPh sb="78" eb="79">
      <t>シャ</t>
    </rPh>
    <rPh sb="79" eb="80">
      <t>スウ</t>
    </rPh>
    <rPh sb="81" eb="83">
      <t>トウロク</t>
    </rPh>
    <rPh sb="83" eb="85">
      <t>テイイン</t>
    </rPh>
    <rPh sb="89" eb="90">
      <t>ブン</t>
    </rPh>
    <rPh sb="94" eb="95">
      <t>コ</t>
    </rPh>
    <phoneticPr fontId="2"/>
  </si>
  <si>
    <t>従業者の員数</t>
    <phoneticPr fontId="2"/>
  </si>
  <si>
    <t xml:space="preserve">［介護の提供に当たる職員］
夜間及び深夜の時間帯以外に介護従事者の員数は、通いサービスの利用者数が３又はその端数を増すごとに１以上配置している
</t>
    <phoneticPr fontId="2"/>
  </si>
  <si>
    <t>・管理者は常勤専従ですか、
他の職務を兼務している場合、兼務体制は適切ですか</t>
    <rPh sb="1" eb="4">
      <t>カンリシャ</t>
    </rPh>
    <rPh sb="5" eb="7">
      <t>ジョウキン</t>
    </rPh>
    <rPh sb="7" eb="9">
      <t>センジュウ</t>
    </rPh>
    <rPh sb="14" eb="15">
      <t>タ</t>
    </rPh>
    <rPh sb="16" eb="18">
      <t>ショクム</t>
    </rPh>
    <rPh sb="19" eb="21">
      <t>ケンム</t>
    </rPh>
    <rPh sb="25" eb="27">
      <t>バアイ</t>
    </rPh>
    <rPh sb="28" eb="30">
      <t>ケンム</t>
    </rPh>
    <rPh sb="30" eb="32">
      <t>タイセイ</t>
    </rPh>
    <rPh sb="33" eb="35">
      <t>テキセツ</t>
    </rPh>
    <phoneticPr fontId="2"/>
  </si>
  <si>
    <t>・管理者の勤務実績表/タイムカード
・管理者の履歴書</t>
    <rPh sb="1" eb="4">
      <t>カンリシャ</t>
    </rPh>
    <rPh sb="5" eb="7">
      <t>キンム</t>
    </rPh>
    <rPh sb="7" eb="9">
      <t>ジッセキ</t>
    </rPh>
    <rPh sb="9" eb="10">
      <t>ヒョウ</t>
    </rPh>
    <rPh sb="19" eb="22">
      <t>カンリシャ</t>
    </rPh>
    <rPh sb="23" eb="26">
      <t>リレキショ</t>
    </rPh>
    <phoneticPr fontId="2"/>
  </si>
  <si>
    <t>・管理者は常勤専従ですか、他の職務を兼務している場合、兼務体制は適切ですか
・管理者は必要な研修を受けていますか</t>
    <rPh sb="1" eb="4">
      <t>カンリシャ</t>
    </rPh>
    <rPh sb="5" eb="7">
      <t>ジョウキン</t>
    </rPh>
    <rPh sb="7" eb="9">
      <t>センジュウ</t>
    </rPh>
    <rPh sb="13" eb="14">
      <t>タ</t>
    </rPh>
    <rPh sb="15" eb="17">
      <t>ショクム</t>
    </rPh>
    <rPh sb="18" eb="20">
      <t>ケンム</t>
    </rPh>
    <rPh sb="24" eb="26">
      <t>バアイ</t>
    </rPh>
    <rPh sb="27" eb="29">
      <t>ケンム</t>
    </rPh>
    <rPh sb="29" eb="31">
      <t>タイセイ</t>
    </rPh>
    <rPh sb="32" eb="34">
      <t>テキセツ</t>
    </rPh>
    <phoneticPr fontId="2"/>
  </si>
  <si>
    <t>管理者</t>
    <phoneticPr fontId="2"/>
  </si>
  <si>
    <t xml:space="preserve">・指定申請時（更新時含む）又は直近の変更届の平面図に合致していますか
・使用目的に沿って使われていますか
</t>
    <rPh sb="1" eb="3">
      <t>シテイ</t>
    </rPh>
    <rPh sb="3" eb="6">
      <t>シンセイジ</t>
    </rPh>
    <rPh sb="7" eb="10">
      <t>コウシンジ</t>
    </rPh>
    <rPh sb="10" eb="11">
      <t>フク</t>
    </rPh>
    <rPh sb="13" eb="14">
      <t>マタ</t>
    </rPh>
    <rPh sb="15" eb="17">
      <t>チョッキン</t>
    </rPh>
    <rPh sb="18" eb="20">
      <t>ヘンコウ</t>
    </rPh>
    <rPh sb="20" eb="21">
      <t>トドケ</t>
    </rPh>
    <rPh sb="22" eb="25">
      <t>ヘイメンズ</t>
    </rPh>
    <rPh sb="26" eb="28">
      <t>ガッチ</t>
    </rPh>
    <rPh sb="36" eb="38">
      <t>シヨウ</t>
    </rPh>
    <rPh sb="38" eb="40">
      <t>モクテキ</t>
    </rPh>
    <rPh sb="41" eb="42">
      <t>ソ</t>
    </rPh>
    <rPh sb="44" eb="45">
      <t>ツカ</t>
    </rPh>
    <phoneticPr fontId="2"/>
  </si>
  <si>
    <t>点検結果を入力してください　↓</t>
    <rPh sb="0" eb="2">
      <t>テンケン</t>
    </rPh>
    <rPh sb="2" eb="4">
      <t>ケッカ</t>
    </rPh>
    <phoneticPr fontId="2"/>
  </si>
  <si>
    <t xml:space="preserve">基準第10条準用
予防基準第12条準用
</t>
    <rPh sb="2" eb="3">
      <t>ダイ</t>
    </rPh>
    <rPh sb="5" eb="6">
      <t>ジョウ</t>
    </rPh>
    <rPh sb="6" eb="8">
      <t>ジュンヨウ</t>
    </rPh>
    <rPh sb="13" eb="14">
      <t>ダイ</t>
    </rPh>
    <rPh sb="16" eb="17">
      <t>ジョウ</t>
    </rPh>
    <rPh sb="17" eb="19">
      <t>ジュンヨウ</t>
    </rPh>
    <phoneticPr fontId="2"/>
  </si>
  <si>
    <t xml:space="preserve">・利用申込者又はその家族への説明を行い、同意を得ていますか
・重要事項説明書の内容に不備等はありませんか
</t>
    <rPh sb="23" eb="24">
      <t>エ</t>
    </rPh>
    <phoneticPr fontId="2"/>
  </si>
  <si>
    <t xml:space="preserve">基準第13条準用
予防基準第15条準用
</t>
    <rPh sb="2" eb="3">
      <t>ダイ</t>
    </rPh>
    <rPh sb="5" eb="6">
      <t>ジョウ</t>
    </rPh>
    <rPh sb="6" eb="8">
      <t>ジュンヨウ</t>
    </rPh>
    <rPh sb="13" eb="14">
      <t>ダイ</t>
    </rPh>
    <rPh sb="16" eb="17">
      <t>ジョウ</t>
    </rPh>
    <rPh sb="17" eb="19">
      <t>ジュンヨウ</t>
    </rPh>
    <phoneticPr fontId="2"/>
  </si>
  <si>
    <t>・サービス担当者会議等に参加し、利用者の心身の状況、その置かれている環境、他の保健医療サービスまたは福祉サービスの利用状況等の把握に努めていますか</t>
    <phoneticPr fontId="2"/>
  </si>
  <si>
    <t xml:space="preserve">・居宅サービス計画等にサービス提供日及び内容、介護保険法第42条の2第6項の規定により利用者に代わって支払いを受ける費用の額等が記載されていますか
</t>
    <rPh sb="1" eb="3">
      <t>キョタク</t>
    </rPh>
    <rPh sb="7" eb="9">
      <t>ケイカク</t>
    </rPh>
    <rPh sb="9" eb="10">
      <t>トウ</t>
    </rPh>
    <rPh sb="15" eb="17">
      <t>テイキョウ</t>
    </rPh>
    <rPh sb="17" eb="18">
      <t>ビ</t>
    </rPh>
    <rPh sb="18" eb="19">
      <t>オヨ</t>
    </rPh>
    <rPh sb="20" eb="22">
      <t>ナイヨウ</t>
    </rPh>
    <rPh sb="23" eb="25">
      <t>カイゴ</t>
    </rPh>
    <rPh sb="25" eb="27">
      <t>ホケン</t>
    </rPh>
    <rPh sb="27" eb="28">
      <t>ホウ</t>
    </rPh>
    <rPh sb="28" eb="29">
      <t>ダイ</t>
    </rPh>
    <rPh sb="31" eb="32">
      <t>ジョウ</t>
    </rPh>
    <rPh sb="34" eb="35">
      <t>ダイ</t>
    </rPh>
    <rPh sb="36" eb="37">
      <t>コウ</t>
    </rPh>
    <rPh sb="38" eb="40">
      <t>キテイ</t>
    </rPh>
    <rPh sb="43" eb="46">
      <t>リヨウシャ</t>
    </rPh>
    <rPh sb="47" eb="48">
      <t>カ</t>
    </rPh>
    <rPh sb="51" eb="53">
      <t>シハラ</t>
    </rPh>
    <rPh sb="55" eb="56">
      <t>ウ</t>
    </rPh>
    <rPh sb="58" eb="60">
      <t>ヒヨウ</t>
    </rPh>
    <rPh sb="61" eb="62">
      <t>ガク</t>
    </rPh>
    <rPh sb="62" eb="63">
      <t>トウ</t>
    </rPh>
    <rPh sb="64" eb="66">
      <t>キサイ</t>
    </rPh>
    <phoneticPr fontId="2"/>
  </si>
  <si>
    <t xml:space="preserve">基準第21条準用
予防基準第22条準用
</t>
    <phoneticPr fontId="2"/>
  </si>
  <si>
    <t xml:space="preserve">・サービス提供記録に提供した具体的サービス内容等が記録されていますか
</t>
    <rPh sb="5" eb="7">
      <t>テイキョウ</t>
    </rPh>
    <rPh sb="7" eb="9">
      <t>キロク</t>
    </rPh>
    <rPh sb="10" eb="12">
      <t>テイキョウ</t>
    </rPh>
    <rPh sb="14" eb="17">
      <t>グタイテキ</t>
    </rPh>
    <rPh sb="21" eb="23">
      <t>ナイヨウ</t>
    </rPh>
    <rPh sb="23" eb="24">
      <t>トウ</t>
    </rPh>
    <rPh sb="25" eb="27">
      <t>キロク</t>
    </rPh>
    <phoneticPr fontId="2"/>
  </si>
  <si>
    <t xml:space="preserve">・居宅サービス計画
・サービス提供記録
・業務日誌
・送迎記録
</t>
    <rPh sb="1" eb="3">
      <t>キョタク</t>
    </rPh>
    <rPh sb="7" eb="9">
      <t>ケイカク</t>
    </rPh>
    <phoneticPr fontId="2"/>
  </si>
  <si>
    <t xml:space="preserve">・送迎が適切に行われていますか
</t>
    <phoneticPr fontId="2"/>
  </si>
  <si>
    <r>
      <t xml:space="preserve">・領収書を発行していますか
</t>
    </r>
    <r>
      <rPr>
        <b/>
        <strike/>
        <u/>
        <sz val="9"/>
        <color indexed="62"/>
        <rFont val="ＭＳ ゴシック"/>
        <family val="3"/>
        <charset val="128"/>
      </rPr>
      <t xml:space="preserve">
</t>
    </r>
    <phoneticPr fontId="2"/>
  </si>
  <si>
    <t xml:space="preserve">介護保険法 第41条 第8項
</t>
    <phoneticPr fontId="2"/>
  </si>
  <si>
    <t xml:space="preserve">介護保険法 施行規則 第65条
</t>
    <phoneticPr fontId="2"/>
  </si>
  <si>
    <t xml:space="preserve">・生命又は身体を保護するため、緊急やむを得ない場合を除き、身体的拘束等（身体拘束その他利用者の行動を制限する行為を含む）を行っていませんか
</t>
    <phoneticPr fontId="2"/>
  </si>
  <si>
    <t xml:space="preserve">・身体的拘束等を行う場合に要件（切迫性、非代替性、一時性）をすべて満たしていますか
</t>
    <phoneticPr fontId="2"/>
  </si>
  <si>
    <t xml:space="preserve">・身体的拘束等を行う場合、その態様及び時間、その際の利用者の心身の状況並びに緊急やむを得ない理由を記録していますか
</t>
    <phoneticPr fontId="2"/>
  </si>
  <si>
    <t>指定（介護予防）小規模多機能型居宅介護の具体的取扱方針
【令和７年４月１日より義務化】</t>
    <phoneticPr fontId="2"/>
  </si>
  <si>
    <t>基準第97条
基準93条
予防基準第54条、第68条</t>
    <phoneticPr fontId="2"/>
  </si>
  <si>
    <r>
      <t>・利用者の心身の状況、希望およびその置かれている環境等を踏まえていますか</t>
    </r>
    <r>
      <rPr>
        <b/>
        <sz val="9"/>
        <color indexed="62"/>
        <rFont val="ＭＳ ゴシック"/>
        <family val="3"/>
        <charset val="128"/>
      </rPr>
      <t/>
    </r>
    <rPh sb="1" eb="4">
      <t>リヨウシャ</t>
    </rPh>
    <rPh sb="5" eb="7">
      <t>シンシン</t>
    </rPh>
    <rPh sb="8" eb="10">
      <t>ジョウキョウ</t>
    </rPh>
    <rPh sb="11" eb="13">
      <t>キボウ</t>
    </rPh>
    <rPh sb="18" eb="19">
      <t>オ</t>
    </rPh>
    <rPh sb="24" eb="26">
      <t>カンキョウ</t>
    </rPh>
    <rPh sb="26" eb="27">
      <t>トウ</t>
    </rPh>
    <rPh sb="28" eb="29">
      <t>フ</t>
    </rPh>
    <phoneticPr fontId="2"/>
  </si>
  <si>
    <t xml:space="preserve">・居宅サービス計画
・小規模多機能型居宅介護計画（利用者又は家族の同意があったことがわかるもの）
・アセスメントシート
・モニタリングシート
・サービス提供記録
・サービス担当者会議の記録
</t>
    <rPh sb="86" eb="89">
      <t>タントウシャ</t>
    </rPh>
    <rPh sb="89" eb="91">
      <t>カイギ</t>
    </rPh>
    <rPh sb="92" eb="94">
      <t>キロク</t>
    </rPh>
    <phoneticPr fontId="2"/>
  </si>
  <si>
    <t xml:space="preserve">・小規模多機能型居宅介護従業者と協議の上、援助の目標、当該目標を達成するための具体的なサービスの内容等を記載しているか
</t>
    <rPh sb="1" eb="4">
      <t>ショウキボ</t>
    </rPh>
    <rPh sb="4" eb="8">
      <t>タキノウガタ</t>
    </rPh>
    <rPh sb="8" eb="10">
      <t>キョタク</t>
    </rPh>
    <rPh sb="10" eb="12">
      <t>カイゴ</t>
    </rPh>
    <rPh sb="12" eb="15">
      <t>ジュウギョウシャ</t>
    </rPh>
    <rPh sb="16" eb="18">
      <t>キョウギ</t>
    </rPh>
    <rPh sb="19" eb="20">
      <t>ウエ</t>
    </rPh>
    <rPh sb="21" eb="23">
      <t>エンジョ</t>
    </rPh>
    <rPh sb="24" eb="26">
      <t>モクヒョウ</t>
    </rPh>
    <rPh sb="27" eb="29">
      <t>トウガイ</t>
    </rPh>
    <rPh sb="29" eb="31">
      <t>モクヒョウ</t>
    </rPh>
    <rPh sb="32" eb="34">
      <t>タッセイ</t>
    </rPh>
    <rPh sb="39" eb="42">
      <t>グタイテキ</t>
    </rPh>
    <rPh sb="48" eb="50">
      <t>ナイヨウ</t>
    </rPh>
    <rPh sb="50" eb="51">
      <t>トウ</t>
    </rPh>
    <rPh sb="52" eb="54">
      <t>キサイ</t>
    </rPh>
    <phoneticPr fontId="2"/>
  </si>
  <si>
    <t xml:space="preserve">・小規模多機能型居宅介護計画の実施状況及び利用者の様態の変化等の把握を行っていますか
</t>
    <rPh sb="1" eb="4">
      <t>ショウキボ</t>
    </rPh>
    <rPh sb="4" eb="8">
      <t>タキノウガタ</t>
    </rPh>
    <rPh sb="8" eb="10">
      <t>キョタク</t>
    </rPh>
    <rPh sb="10" eb="12">
      <t>カイゴ</t>
    </rPh>
    <rPh sb="12" eb="14">
      <t>ケイカク</t>
    </rPh>
    <rPh sb="15" eb="17">
      <t>ジッシ</t>
    </rPh>
    <rPh sb="17" eb="19">
      <t>ジョウキョウ</t>
    </rPh>
    <rPh sb="19" eb="20">
      <t>オヨ</t>
    </rPh>
    <rPh sb="21" eb="24">
      <t>リヨウシャ</t>
    </rPh>
    <rPh sb="25" eb="27">
      <t>ヨウタイ</t>
    </rPh>
    <rPh sb="28" eb="30">
      <t>ヘンカ</t>
    </rPh>
    <rPh sb="30" eb="31">
      <t>トウ</t>
    </rPh>
    <rPh sb="32" eb="34">
      <t>ハアク</t>
    </rPh>
    <rPh sb="35" eb="36">
      <t>オコナ</t>
    </rPh>
    <phoneticPr fontId="2"/>
  </si>
  <si>
    <t xml:space="preserve">・必要に応じ小規模多機能型居宅介護計画を変更していますか
</t>
    <rPh sb="1" eb="3">
      <t>ヒツヨウ</t>
    </rPh>
    <rPh sb="4" eb="5">
      <t>オウ</t>
    </rPh>
    <rPh sb="6" eb="9">
      <t>ショウキボ</t>
    </rPh>
    <rPh sb="9" eb="13">
      <t>タキノウガタ</t>
    </rPh>
    <rPh sb="13" eb="15">
      <t>キョタク</t>
    </rPh>
    <rPh sb="15" eb="17">
      <t>カイゴ</t>
    </rPh>
    <rPh sb="17" eb="19">
      <t>ケイカク</t>
    </rPh>
    <rPh sb="20" eb="22">
      <t>ヘンコウ</t>
    </rPh>
    <phoneticPr fontId="2"/>
  </si>
  <si>
    <t>・雇用の形態（常勤・非常勤）がわかるもの</t>
    <rPh sb="1" eb="3">
      <t>コヨウ</t>
    </rPh>
    <rPh sb="4" eb="6">
      <t>ケイタイ</t>
    </rPh>
    <rPh sb="7" eb="9">
      <t>ジョウキン</t>
    </rPh>
    <rPh sb="10" eb="13">
      <t>ヒジョウキン</t>
    </rPh>
    <phoneticPr fontId="2"/>
  </si>
  <si>
    <t xml:space="preserve">・利用者の食事その他の家事等（清掃、洗濯、買物、園芸、農作業、レクリエーション、行事等）は可能な限り利用者と小規模多機能型居宅介護従業者が共同で行うよう努めていますか。
</t>
    <rPh sb="9" eb="10">
      <t>タ</t>
    </rPh>
    <rPh sb="11" eb="13">
      <t>カジ</t>
    </rPh>
    <rPh sb="13" eb="14">
      <t>トウ</t>
    </rPh>
    <rPh sb="45" eb="47">
      <t>カノウ</t>
    </rPh>
    <rPh sb="48" eb="49">
      <t>カギ</t>
    </rPh>
    <rPh sb="50" eb="53">
      <t>リヨウシャ</t>
    </rPh>
    <rPh sb="54" eb="57">
      <t>ショウキボ</t>
    </rPh>
    <rPh sb="57" eb="61">
      <t>タキノウガタ</t>
    </rPh>
    <rPh sb="61" eb="63">
      <t>キョタク</t>
    </rPh>
    <rPh sb="63" eb="65">
      <t>カイゴ</t>
    </rPh>
    <rPh sb="65" eb="68">
      <t>ジュウギョウシャ</t>
    </rPh>
    <phoneticPr fontId="2"/>
  </si>
  <si>
    <t xml:space="preserve">事業所の従業者によってサービスを提供している
ただし、利用者の処遇に直接影響を及ぼさない業務は、この限りではありません
</t>
    <phoneticPr fontId="2"/>
  </si>
  <si>
    <t>介護等</t>
    <phoneticPr fontId="2"/>
  </si>
  <si>
    <t>・緊急時等に、速やかに主治の医師又は協力医療機関に連絡していますか</t>
    <rPh sb="3" eb="4">
      <t>ジ</t>
    </rPh>
    <rPh sb="4" eb="5">
      <t>トウ</t>
    </rPh>
    <rPh sb="16" eb="17">
      <t>マタ</t>
    </rPh>
    <phoneticPr fontId="2"/>
  </si>
  <si>
    <t xml:space="preserve">基準第100条
予防基準第57条
</t>
    <rPh sb="2" eb="3">
      <t>ダイ</t>
    </rPh>
    <rPh sb="6" eb="7">
      <t>ジョウ</t>
    </rPh>
    <rPh sb="12" eb="13">
      <t>ダイ</t>
    </rPh>
    <rPh sb="15" eb="16">
      <t>ジョウ</t>
    </rPh>
    <phoneticPr fontId="2"/>
  </si>
  <si>
    <t>・サービス提供記録・運営規程</t>
    <rPh sb="5" eb="7">
      <t>テイキョウ</t>
    </rPh>
    <rPh sb="7" eb="9">
      <t>キロク</t>
    </rPh>
    <rPh sb="10" eb="12">
      <t>ウンエイ</t>
    </rPh>
    <rPh sb="12" eb="14">
      <t>キテイ</t>
    </rPh>
    <phoneticPr fontId="2"/>
  </si>
  <si>
    <t xml:space="preserve">・利用者に対し、適切なサービスが提供できるよう従業者の勤務体制を定めていますか
</t>
    <rPh sb="1" eb="4">
      <t>リヨウシャ</t>
    </rPh>
    <phoneticPr fontId="2"/>
  </si>
  <si>
    <t xml:space="preserve">業務継続計画の策定
</t>
    <rPh sb="0" eb="2">
      <t>ギョウム</t>
    </rPh>
    <rPh sb="2" eb="4">
      <t>ケイゾク</t>
    </rPh>
    <rPh sb="4" eb="6">
      <t>ケイカク</t>
    </rPh>
    <rPh sb="7" eb="9">
      <t>サクテイ</t>
    </rPh>
    <phoneticPr fontId="2"/>
  </si>
  <si>
    <t>・従業者に対する計画の周知、研修及び訓練を定期的に実施していますか</t>
    <rPh sb="1" eb="4">
      <t>ジュウギョウシャ</t>
    </rPh>
    <rPh sb="5" eb="6">
      <t>タイ</t>
    </rPh>
    <rPh sb="8" eb="10">
      <t>ケイカク</t>
    </rPh>
    <rPh sb="11" eb="13">
      <t>シュウチ</t>
    </rPh>
    <rPh sb="14" eb="16">
      <t>ケンシュウ</t>
    </rPh>
    <rPh sb="16" eb="17">
      <t>オヨ</t>
    </rPh>
    <rPh sb="18" eb="20">
      <t>クンレン</t>
    </rPh>
    <rPh sb="21" eb="24">
      <t>テイキテキ</t>
    </rPh>
    <rPh sb="25" eb="27">
      <t>ジッシ</t>
    </rPh>
    <phoneticPr fontId="2"/>
  </si>
  <si>
    <t xml:space="preserve">定期的に業務継続計画の見直しを行い、必要に応じて業務継続計画の変更を行っていますか
</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
  </si>
  <si>
    <t xml:space="preserve">・避難・救出等の訓練を定期的に実施していますか
</t>
    <rPh sb="1" eb="3">
      <t>ヒナン</t>
    </rPh>
    <rPh sb="4" eb="6">
      <t>キュウシュツ</t>
    </rPh>
    <rPh sb="6" eb="7">
      <t>トウ</t>
    </rPh>
    <rPh sb="8" eb="10">
      <t>クンレン</t>
    </rPh>
    <rPh sb="11" eb="14">
      <t>テイキテキ</t>
    </rPh>
    <rPh sb="15" eb="17">
      <t>ジッシ</t>
    </rPh>
    <phoneticPr fontId="2"/>
  </si>
  <si>
    <t xml:space="preserve">関係機関への通報及び連絡体制を整備し、それらを定期的に従業者に周知している
</t>
    <rPh sb="0" eb="2">
      <t>カンケイ</t>
    </rPh>
    <rPh sb="2" eb="4">
      <t>キカン</t>
    </rPh>
    <rPh sb="6" eb="8">
      <t>ツウホウ</t>
    </rPh>
    <rPh sb="8" eb="9">
      <t>オヨ</t>
    </rPh>
    <rPh sb="10" eb="12">
      <t>レンラク</t>
    </rPh>
    <rPh sb="12" eb="14">
      <t>タイセイ</t>
    </rPh>
    <rPh sb="15" eb="17">
      <t>セイビ</t>
    </rPh>
    <rPh sb="23" eb="26">
      <t>テイキテキ</t>
    </rPh>
    <rPh sb="27" eb="30">
      <t>ジュウギョウシャ</t>
    </rPh>
    <rPh sb="31" eb="33">
      <t>シュウチ</t>
    </rPh>
    <phoneticPr fontId="2"/>
  </si>
  <si>
    <t xml:space="preserve">・非常災害時の関係機関への通報及び連携体制は整備されていますか
</t>
    <rPh sb="1" eb="3">
      <t>ヒジョウ</t>
    </rPh>
    <rPh sb="3" eb="5">
      <t>サイガイ</t>
    </rPh>
    <rPh sb="5" eb="6">
      <t>ジ</t>
    </rPh>
    <rPh sb="7" eb="9">
      <t>カンケイ</t>
    </rPh>
    <rPh sb="22" eb="24">
      <t>セイビ</t>
    </rPh>
    <phoneticPr fontId="2"/>
  </si>
  <si>
    <t xml:space="preserve">・非常災害（火災、風水害、地震等）に対する具体的計画がありますか
</t>
    <rPh sb="1" eb="3">
      <t>ヒジョウ</t>
    </rPh>
    <rPh sb="3" eb="5">
      <t>サイガイ</t>
    </rPh>
    <rPh sb="6" eb="8">
      <t>カサイ</t>
    </rPh>
    <rPh sb="9" eb="12">
      <t>フウスイガイ</t>
    </rPh>
    <rPh sb="13" eb="15">
      <t>ジシン</t>
    </rPh>
    <rPh sb="15" eb="16">
      <t>トウ</t>
    </rPh>
    <rPh sb="18" eb="19">
      <t>タイ</t>
    </rPh>
    <rPh sb="21" eb="24">
      <t>グタイテキ</t>
    </rPh>
    <rPh sb="24" eb="26">
      <t>ケイカク</t>
    </rPh>
    <phoneticPr fontId="2"/>
  </si>
  <si>
    <t>基準第60条の16
予防基準第32条</t>
    <phoneticPr fontId="2"/>
  </si>
  <si>
    <t>・パンフレット/チラシ
・ｗｅｂ広告</t>
    <rPh sb="16" eb="18">
      <t>コウコク</t>
    </rPh>
    <phoneticPr fontId="2"/>
  </si>
  <si>
    <t>・苦情受付の窓口を設置するなど、必要な措置を講じていますか</t>
    <rPh sb="1" eb="3">
      <t>クジョウ</t>
    </rPh>
    <rPh sb="3" eb="5">
      <t>ウケツケ</t>
    </rPh>
    <rPh sb="6" eb="8">
      <t>マドグチ</t>
    </rPh>
    <rPh sb="9" eb="11">
      <t>セッチ</t>
    </rPh>
    <rPh sb="16" eb="18">
      <t>ヒツヨウ</t>
    </rPh>
    <rPh sb="19" eb="21">
      <t>ソチ</t>
    </rPh>
    <rPh sb="22" eb="23">
      <t>コウ</t>
    </rPh>
    <phoneticPr fontId="2"/>
  </si>
  <si>
    <t>・苦情を受け付けた場合、内容等を記録、保管していますか</t>
    <rPh sb="1" eb="3">
      <t>クジョウ</t>
    </rPh>
    <rPh sb="4" eb="5">
      <t>ウ</t>
    </rPh>
    <rPh sb="6" eb="7">
      <t>ツ</t>
    </rPh>
    <rPh sb="9" eb="11">
      <t>バアイ</t>
    </rPh>
    <rPh sb="12" eb="14">
      <t>ナイヨウ</t>
    </rPh>
    <rPh sb="14" eb="15">
      <t>トウ</t>
    </rPh>
    <rPh sb="16" eb="18">
      <t>キロク</t>
    </rPh>
    <rPh sb="19" eb="21">
      <t>ホカン</t>
    </rPh>
    <phoneticPr fontId="2"/>
  </si>
  <si>
    <t xml:space="preserve">・運営推進会議で挙がった要望や助言が記録されていますか
・運営推進会議の会議録を公表していますか
</t>
    <rPh sb="1" eb="3">
      <t>ウンエイ</t>
    </rPh>
    <rPh sb="3" eb="5">
      <t>スイシン</t>
    </rPh>
    <rPh sb="5" eb="7">
      <t>カイギ</t>
    </rPh>
    <rPh sb="8" eb="9">
      <t>ア</t>
    </rPh>
    <rPh sb="12" eb="14">
      <t>ヨウボウ</t>
    </rPh>
    <rPh sb="15" eb="17">
      <t>ジョゲン</t>
    </rPh>
    <rPh sb="18" eb="20">
      <t>キロク</t>
    </rPh>
    <rPh sb="29" eb="31">
      <t>ウンエイ</t>
    </rPh>
    <rPh sb="31" eb="33">
      <t>スイシン</t>
    </rPh>
    <rPh sb="33" eb="35">
      <t>カイギ</t>
    </rPh>
    <rPh sb="36" eb="39">
      <t>カイギロク</t>
    </rPh>
    <rPh sb="40" eb="42">
      <t>コウヒョウ</t>
    </rPh>
    <phoneticPr fontId="2"/>
  </si>
  <si>
    <t>・市町村、利用者家族、居宅介護支援事業者等に連絡していますか
・事故状況、事故に際して採った処置が記録されていますか</t>
    <rPh sb="1" eb="4">
      <t>シチョウソン</t>
    </rPh>
    <rPh sb="5" eb="8">
      <t>リヨウシャ</t>
    </rPh>
    <rPh sb="8" eb="10">
      <t>カゾク</t>
    </rPh>
    <rPh sb="11" eb="13">
      <t>キョタク</t>
    </rPh>
    <rPh sb="13" eb="15">
      <t>カイゴ</t>
    </rPh>
    <rPh sb="15" eb="17">
      <t>シエン</t>
    </rPh>
    <rPh sb="17" eb="20">
      <t>ジギョウシャ</t>
    </rPh>
    <rPh sb="20" eb="21">
      <t>トウ</t>
    </rPh>
    <rPh sb="22" eb="24">
      <t>レンラク</t>
    </rPh>
    <rPh sb="32" eb="34">
      <t>ジコ</t>
    </rPh>
    <rPh sb="34" eb="36">
      <t>ジョウキョウ</t>
    </rPh>
    <rPh sb="37" eb="39">
      <t>ジコ</t>
    </rPh>
    <rPh sb="40" eb="41">
      <t>サイ</t>
    </rPh>
    <rPh sb="43" eb="44">
      <t>ト</t>
    </rPh>
    <rPh sb="46" eb="48">
      <t>ショチ</t>
    </rPh>
    <rPh sb="49" eb="51">
      <t>キロク</t>
    </rPh>
    <phoneticPr fontId="2"/>
  </si>
  <si>
    <t>・損害賠償すべき事故が発生した場合に、速やかに賠償を行っていますか</t>
    <rPh sb="1" eb="3">
      <t>ソンガイ</t>
    </rPh>
    <rPh sb="3" eb="5">
      <t>バイショウ</t>
    </rPh>
    <rPh sb="8" eb="10">
      <t>ジコ</t>
    </rPh>
    <rPh sb="11" eb="13">
      <t>ハッセイ</t>
    </rPh>
    <rPh sb="15" eb="17">
      <t>バアイ</t>
    </rPh>
    <rPh sb="19" eb="20">
      <t>スミ</t>
    </rPh>
    <rPh sb="23" eb="25">
      <t>バイショウ</t>
    </rPh>
    <rPh sb="26" eb="27">
      <t>オコナ</t>
    </rPh>
    <phoneticPr fontId="2"/>
  </si>
  <si>
    <t>・損害賠償保険証書
・損害賠償の実施状況がわかるもの</t>
    <rPh sb="1" eb="3">
      <t>ソンガイ</t>
    </rPh>
    <rPh sb="3" eb="5">
      <t>バイショウ</t>
    </rPh>
    <rPh sb="5" eb="7">
      <t>ホケン</t>
    </rPh>
    <rPh sb="7" eb="9">
      <t>ショウショ</t>
    </rPh>
    <rPh sb="11" eb="13">
      <t>ソンガイ</t>
    </rPh>
    <rPh sb="13" eb="15">
      <t>バイショウ</t>
    </rPh>
    <rPh sb="16" eb="18">
      <t>ジッシ</t>
    </rPh>
    <rPh sb="18" eb="20">
      <t>ジョウキョウ</t>
    </rPh>
    <phoneticPr fontId="2"/>
  </si>
  <si>
    <t xml:space="preserve">〇虐待の発生又はその再発を防止するため次の措置を講じていますか
・虐待の防止のための対策を検討する委員会の定期開催及びその結果の小規模多機能型居宅介護従業者への周知
</t>
    <rPh sb="1" eb="3">
      <t>ギャクタイ</t>
    </rPh>
    <rPh sb="4" eb="6">
      <t>ハッセイ</t>
    </rPh>
    <rPh sb="6" eb="7">
      <t>マタ</t>
    </rPh>
    <rPh sb="10" eb="12">
      <t>サイハツ</t>
    </rPh>
    <rPh sb="13" eb="15">
      <t>ボウシ</t>
    </rPh>
    <rPh sb="19" eb="20">
      <t>ツギ</t>
    </rPh>
    <rPh sb="21" eb="23">
      <t>ソチ</t>
    </rPh>
    <rPh sb="24" eb="25">
      <t>コウ</t>
    </rPh>
    <rPh sb="34" eb="36">
      <t>ギャクタイ</t>
    </rPh>
    <rPh sb="37" eb="39">
      <t>ボウシ</t>
    </rPh>
    <rPh sb="43" eb="45">
      <t>タイサク</t>
    </rPh>
    <rPh sb="46" eb="48">
      <t>ケントウ</t>
    </rPh>
    <rPh sb="50" eb="53">
      <t>イインカイ</t>
    </rPh>
    <rPh sb="54" eb="56">
      <t>テイキ</t>
    </rPh>
    <rPh sb="56" eb="58">
      <t>カイサイ</t>
    </rPh>
    <rPh sb="58" eb="59">
      <t>オヨ</t>
    </rPh>
    <rPh sb="62" eb="64">
      <t>ケッカ</t>
    </rPh>
    <rPh sb="65" eb="68">
      <t>ショウキボ</t>
    </rPh>
    <rPh sb="68" eb="72">
      <t>タキノウガタ</t>
    </rPh>
    <rPh sb="72" eb="74">
      <t>キョタク</t>
    </rPh>
    <rPh sb="74" eb="76">
      <t>カイゴ</t>
    </rPh>
    <rPh sb="76" eb="79">
      <t>ジュウギョウシャ</t>
    </rPh>
    <rPh sb="81" eb="83">
      <t>シュウチ</t>
    </rPh>
    <phoneticPr fontId="2"/>
  </si>
  <si>
    <t xml:space="preserve">・虐待の防止のための指針の整備
</t>
    <rPh sb="1" eb="3">
      <t>ギャクタイ</t>
    </rPh>
    <rPh sb="4" eb="6">
      <t>ボウシ</t>
    </rPh>
    <rPh sb="10" eb="12">
      <t>シシン</t>
    </rPh>
    <rPh sb="13" eb="15">
      <t>セイビ</t>
    </rPh>
    <phoneticPr fontId="2"/>
  </si>
  <si>
    <t xml:space="preserve">・虐待の防止のための研修の定期実施
</t>
    <rPh sb="1" eb="3">
      <t>ギャクタイ</t>
    </rPh>
    <rPh sb="4" eb="6">
      <t>ボウシ</t>
    </rPh>
    <rPh sb="10" eb="12">
      <t>ケンシュウ</t>
    </rPh>
    <rPh sb="13" eb="15">
      <t>テイキ</t>
    </rPh>
    <rPh sb="15" eb="17">
      <t>ジッシ</t>
    </rPh>
    <phoneticPr fontId="2"/>
  </si>
  <si>
    <t xml:space="preserve">〇上記の措置を適切に実施するための担当者を設置していますか
</t>
    <phoneticPr fontId="2"/>
  </si>
  <si>
    <t>・利用者の安全並びに介護サービスの質の確保及び職員の負担軽減に資する方策を検討するための委員会を定期的に開催していますか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1">
      <t>テイキテキ</t>
    </rPh>
    <rPh sb="52" eb="54">
      <t>カイサイ</t>
    </rPh>
    <phoneticPr fontId="2"/>
  </si>
  <si>
    <t>加算・減算一覧</t>
    <rPh sb="3" eb="5">
      <t>ゲンサン</t>
    </rPh>
    <rPh sb="5" eb="7">
      <t>イチラン</t>
    </rPh>
    <phoneticPr fontId="2"/>
  </si>
  <si>
    <t>算定した加算・減算の名称</t>
    <rPh sb="0" eb="2">
      <t>サンテイ</t>
    </rPh>
    <rPh sb="4" eb="6">
      <t>カサン</t>
    </rPh>
    <rPh sb="7" eb="9">
      <t>ゲンサン</t>
    </rPh>
    <rPh sb="10" eb="12">
      <t>メイショウ</t>
    </rPh>
    <phoneticPr fontId="2"/>
  </si>
  <si>
    <t xml:space="preserve">・勤務実績表、タイムカード
・勤務体制一覧表
・従業者の資格証
</t>
    <rPh sb="1" eb="3">
      <t>キンム</t>
    </rPh>
    <rPh sb="3" eb="5">
      <t>ジッセキ</t>
    </rPh>
    <rPh sb="5" eb="6">
      <t>ヒョウ</t>
    </rPh>
    <rPh sb="24" eb="27">
      <t>ジュウギョウシャ</t>
    </rPh>
    <rPh sb="28" eb="30">
      <t>シカク</t>
    </rPh>
    <rPh sb="30" eb="31">
      <t>ショウ</t>
    </rPh>
    <phoneticPr fontId="2"/>
  </si>
  <si>
    <t xml:space="preserve">・消防計画（管轄消防署へ届け出た計画）又はこれに準ずる計画
・運営規程
・緊急時の通報・連絡体制がわかるもの
・避難訓練等の実施記録
</t>
    <rPh sb="1" eb="3">
      <t>ショウボウ</t>
    </rPh>
    <rPh sb="3" eb="5">
      <t>ケイカク</t>
    </rPh>
    <rPh sb="6" eb="8">
      <t>カンカツ</t>
    </rPh>
    <rPh sb="8" eb="11">
      <t>ショウボウショ</t>
    </rPh>
    <rPh sb="12" eb="13">
      <t>トド</t>
    </rPh>
    <rPh sb="14" eb="15">
      <t>デ</t>
    </rPh>
    <rPh sb="16" eb="18">
      <t>ケイカク</t>
    </rPh>
    <rPh sb="19" eb="20">
      <t>マタ</t>
    </rPh>
    <rPh sb="24" eb="25">
      <t>ジュン</t>
    </rPh>
    <rPh sb="27" eb="29">
      <t>ケイカク</t>
    </rPh>
    <rPh sb="31" eb="33">
      <t>ウンエイ</t>
    </rPh>
    <rPh sb="33" eb="35">
      <t>キテイ</t>
    </rPh>
    <rPh sb="37" eb="40">
      <t>キンキュウジ</t>
    </rPh>
    <phoneticPr fontId="5"/>
  </si>
  <si>
    <t>事業所名</t>
    <phoneticPr fontId="2"/>
  </si>
  <si>
    <t>点検者職・氏名</t>
    <phoneticPr fontId="2"/>
  </si>
  <si>
    <t>点検年月日</t>
  </si>
  <si>
    <t>令和　　　年　　　月　　　日</t>
    <rPh sb="0" eb="2">
      <t>レイワ</t>
    </rPh>
    <rPh sb="5" eb="6">
      <t>ネン</t>
    </rPh>
    <rPh sb="9" eb="10">
      <t>ガツ</t>
    </rPh>
    <rPh sb="13" eb="14">
      <t>ヒ</t>
    </rPh>
    <phoneticPr fontId="2"/>
  </si>
  <si>
    <t>小規模多機能型居宅介護　自己点検表</t>
    <phoneticPr fontId="2"/>
  </si>
  <si>
    <t>確認文書等</t>
    <rPh sb="0" eb="2">
      <t>カクニン</t>
    </rPh>
    <rPh sb="2" eb="4">
      <t>ブンショ</t>
    </rPh>
    <rPh sb="4" eb="5">
      <t>トウ</t>
    </rPh>
    <phoneticPr fontId="2"/>
  </si>
  <si>
    <t xml:space="preserve">・雇用の形態（常勤・非常勤）がわかる文書
・勤務実績表/タイムカード
・勤務体制一覧表
・認知症介護基礎研修修了証書又は当該研修の義務付け対象外の資格を証する書類
・研修計画、実施記録
・ハラスメント対応方針、相談記録
</t>
    <rPh sb="1" eb="3">
      <t>コヨウ</t>
    </rPh>
    <rPh sb="4" eb="6">
      <t>ケイタイ</t>
    </rPh>
    <rPh sb="7" eb="9">
      <t>ジョウキン</t>
    </rPh>
    <rPh sb="10" eb="13">
      <t>ヒジョウキン</t>
    </rPh>
    <rPh sb="18" eb="20">
      <t>ブンショ</t>
    </rPh>
    <rPh sb="22" eb="24">
      <t>キンム</t>
    </rPh>
    <rPh sb="24" eb="26">
      <t>ジッセキ</t>
    </rPh>
    <rPh sb="26" eb="27">
      <t>ヒョウ</t>
    </rPh>
    <rPh sb="36" eb="38">
      <t>キンム</t>
    </rPh>
    <rPh sb="38" eb="40">
      <t>タイセイ</t>
    </rPh>
    <rPh sb="40" eb="42">
      <t>イチラン</t>
    </rPh>
    <rPh sb="42" eb="43">
      <t>ヒョウ</t>
    </rPh>
    <rPh sb="45" eb="48">
      <t>ニンチショウ</t>
    </rPh>
    <rPh sb="48" eb="50">
      <t>カイゴ</t>
    </rPh>
    <rPh sb="50" eb="52">
      <t>キソ</t>
    </rPh>
    <rPh sb="52" eb="54">
      <t>ケンシュウ</t>
    </rPh>
    <rPh sb="54" eb="56">
      <t>シュウリョウ</t>
    </rPh>
    <rPh sb="56" eb="58">
      <t>ショウショ</t>
    </rPh>
    <rPh sb="58" eb="59">
      <t>マタ</t>
    </rPh>
    <rPh sb="60" eb="62">
      <t>トウガイ</t>
    </rPh>
    <rPh sb="62" eb="64">
      <t>ケンシュウ</t>
    </rPh>
    <rPh sb="65" eb="68">
      <t>ギムヅ</t>
    </rPh>
    <rPh sb="69" eb="72">
      <t>タイショウガイ</t>
    </rPh>
    <rPh sb="73" eb="75">
      <t>シカク</t>
    </rPh>
    <rPh sb="76" eb="77">
      <t>ショウ</t>
    </rPh>
    <rPh sb="79" eb="81">
      <t>ショルイ</t>
    </rPh>
    <rPh sb="88" eb="90">
      <t>ジッシ</t>
    </rPh>
    <rPh sb="90" eb="92">
      <t>キロク</t>
    </rPh>
    <rPh sb="100" eb="102">
      <t>タイオウ</t>
    </rPh>
    <rPh sb="102" eb="104">
      <t>ホウシン</t>
    </rPh>
    <rPh sb="105" eb="107">
      <t>ソウダン</t>
    </rPh>
    <rPh sb="107" eb="109">
      <t>キロク</t>
    </rPh>
    <phoneticPr fontId="2"/>
  </si>
  <si>
    <t xml:space="preserve">・資質向上のために研修の機会を確保していますか
</t>
    <phoneticPr fontId="2"/>
  </si>
  <si>
    <t xml:space="preserve">・認知症介護に係る基礎的な研修を受講させるため必要な措置を講じていますか
</t>
    <phoneticPr fontId="2"/>
  </si>
  <si>
    <t xml:space="preserve">・性的言動、優越的な関係を背景とした言動による就業環境が害されることの防止に向けた方針の明確化等の措置を講じていますか
</t>
    <phoneticPr fontId="2"/>
  </si>
  <si>
    <t>衛生管理等</t>
    <phoneticPr fontId="2"/>
  </si>
  <si>
    <t xml:space="preserve">虐待の防止
</t>
    <rPh sb="0" eb="2">
      <t>ギャクタイ</t>
    </rPh>
    <rPh sb="3" eb="5">
      <t>ボウシ</t>
    </rPh>
    <phoneticPr fontId="2"/>
  </si>
  <si>
    <t xml:space="preserve">訪問サービス従業者は、1以上配置している（常勤換算１以上ではない）
※本体事業所の訪問サービスと一体的に提供することができる
</t>
    <phoneticPr fontId="2"/>
  </si>
  <si>
    <t xml:space="preserve">感染症及び非常災害が発生した場合において、利用者に対する指定小規模多機能型居宅介護の提供を継続的に実施し、及び非常時の体制で早期の業務再開を図るための計画（以下「業務継続計画」という）を策定し、当該業務継続計画に従い必要な措置を講じている
</t>
    <rPh sb="0" eb="3">
      <t>カンセンショウ</t>
    </rPh>
    <rPh sb="3" eb="4">
      <t>オヨ</t>
    </rPh>
    <rPh sb="5" eb="7">
      <t>ヒジョウ</t>
    </rPh>
    <rPh sb="7" eb="9">
      <t>サイガイ</t>
    </rPh>
    <rPh sb="10" eb="12">
      <t>ハッセイ</t>
    </rPh>
    <rPh sb="14" eb="16">
      <t>バアイ</t>
    </rPh>
    <rPh sb="21" eb="24">
      <t>リヨウシャ</t>
    </rPh>
    <rPh sb="25" eb="26">
      <t>タイ</t>
    </rPh>
    <rPh sb="28" eb="30">
      <t>シテイ</t>
    </rPh>
    <rPh sb="30" eb="33">
      <t>ショウキボ</t>
    </rPh>
    <rPh sb="33" eb="37">
      <t>タキノウガタ</t>
    </rPh>
    <rPh sb="37" eb="39">
      <t>キョタク</t>
    </rPh>
    <rPh sb="39" eb="41">
      <t>カイゴ</t>
    </rPh>
    <rPh sb="42" eb="44">
      <t>テイキョウ</t>
    </rPh>
    <rPh sb="45" eb="48">
      <t>ケイゾクテキ</t>
    </rPh>
    <rPh sb="49" eb="51">
      <t>ジッシ</t>
    </rPh>
    <rPh sb="53" eb="54">
      <t>オヨ</t>
    </rPh>
    <rPh sb="55" eb="57">
      <t>ヒジョウ</t>
    </rPh>
    <rPh sb="57" eb="58">
      <t>ジ</t>
    </rPh>
    <rPh sb="59" eb="61">
      <t>タイセイ</t>
    </rPh>
    <rPh sb="62" eb="64">
      <t>ソウキ</t>
    </rPh>
    <rPh sb="65" eb="67">
      <t>ギョウム</t>
    </rPh>
    <rPh sb="67" eb="69">
      <t>サイカイ</t>
    </rPh>
    <rPh sb="70" eb="71">
      <t>ハカ</t>
    </rPh>
    <rPh sb="75" eb="77">
      <t>ケイカク</t>
    </rPh>
    <rPh sb="78" eb="80">
      <t>イカ</t>
    </rPh>
    <rPh sb="81" eb="83">
      <t>ギョウム</t>
    </rPh>
    <rPh sb="83" eb="85">
      <t>ケイゾク</t>
    </rPh>
    <rPh sb="85" eb="87">
      <t>ケイカク</t>
    </rPh>
    <rPh sb="93" eb="95">
      <t>サクテイ</t>
    </rPh>
    <rPh sb="97" eb="99">
      <t>トウガイ</t>
    </rPh>
    <rPh sb="99" eb="101">
      <t>ギョウム</t>
    </rPh>
    <rPh sb="101" eb="103">
      <t>ケイゾク</t>
    </rPh>
    <rPh sb="103" eb="105">
      <t>ケイカク</t>
    </rPh>
    <rPh sb="106" eb="107">
      <t>シタガ</t>
    </rPh>
    <rPh sb="108" eb="110">
      <t>ヒツヨウ</t>
    </rPh>
    <rPh sb="111" eb="113">
      <t>ソチ</t>
    </rPh>
    <rPh sb="114" eb="115">
      <t>コウ</t>
    </rPh>
    <phoneticPr fontId="2"/>
  </si>
  <si>
    <t>身体拘束廃止未実施減算</t>
    <rPh sb="0" eb="2">
      <t>シンタイ</t>
    </rPh>
    <rPh sb="2" eb="4">
      <t>コウソク</t>
    </rPh>
    <rPh sb="4" eb="6">
      <t>ハイシ</t>
    </rPh>
    <rPh sb="6" eb="9">
      <t>ミジッシ</t>
    </rPh>
    <rPh sb="9" eb="11">
      <t>ゲンサン</t>
    </rPh>
    <phoneticPr fontId="23"/>
  </si>
  <si>
    <t>高齢者虐待防止措置未実施減算</t>
    <rPh sb="0" eb="3">
      <t>コウレイシャ</t>
    </rPh>
    <rPh sb="3" eb="5">
      <t>ギャクタイ</t>
    </rPh>
    <rPh sb="5" eb="7">
      <t>ボウシ</t>
    </rPh>
    <rPh sb="7" eb="9">
      <t>ソチ</t>
    </rPh>
    <rPh sb="9" eb="12">
      <t>ミジッシ</t>
    </rPh>
    <rPh sb="12" eb="14">
      <t>ゲンサン</t>
    </rPh>
    <phoneticPr fontId="23"/>
  </si>
  <si>
    <t>業務継続計画未策定減算</t>
    <rPh sb="0" eb="2">
      <t>ギョウム</t>
    </rPh>
    <rPh sb="2" eb="4">
      <t>ケイゾク</t>
    </rPh>
    <rPh sb="4" eb="6">
      <t>ケイカク</t>
    </rPh>
    <rPh sb="6" eb="7">
      <t>ミ</t>
    </rPh>
    <rPh sb="7" eb="9">
      <t>サクテイ</t>
    </rPh>
    <rPh sb="9" eb="11">
      <t>ゲンサン</t>
    </rPh>
    <phoneticPr fontId="23"/>
  </si>
  <si>
    <t xml:space="preserve">業務継続計画が未策定
</t>
    <rPh sb="0" eb="2">
      <t>ギョウム</t>
    </rPh>
    <rPh sb="2" eb="4">
      <t>ケイゾク</t>
    </rPh>
    <rPh sb="4" eb="6">
      <t>ケイカク</t>
    </rPh>
    <rPh sb="7" eb="8">
      <t>ミ</t>
    </rPh>
    <rPh sb="8" eb="10">
      <t>サクテイ</t>
    </rPh>
    <phoneticPr fontId="23"/>
  </si>
  <si>
    <t xml:space="preserve">利用者の状態や家族等の事情により、居宅介護支援事業所の介護支援専門員が必要と認め、小規模多機能型居宅介護事業所の介護支援専門員が登録者に対するサービス提供に支障がないと認めた場合
</t>
    <phoneticPr fontId="23"/>
  </si>
  <si>
    <t xml:space="preserve">登録者定員超過又は人員基準欠如
</t>
    <rPh sb="0" eb="3">
      <t>トウロクシャ</t>
    </rPh>
    <rPh sb="3" eb="5">
      <t>テイイン</t>
    </rPh>
    <rPh sb="5" eb="7">
      <t>チョウカ</t>
    </rPh>
    <rPh sb="7" eb="8">
      <t>マタ</t>
    </rPh>
    <rPh sb="9" eb="11">
      <t>ジンイン</t>
    </rPh>
    <rPh sb="11" eb="13">
      <t>キジュン</t>
    </rPh>
    <rPh sb="13" eb="15">
      <t>ケツジョ</t>
    </rPh>
    <phoneticPr fontId="3"/>
  </si>
  <si>
    <t xml:space="preserve">利用の開始に当たって、あらかじめ７日以内（利用者の日常生活上の世話を行う家族等の疾病等やむを得ない事情がある場合は14日以内）の利用期間を定めている
</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3"/>
  </si>
  <si>
    <t xml:space="preserve">従業員の員数の基準を満たしている
</t>
    <rPh sb="0" eb="2">
      <t>ジュウギョウ</t>
    </rPh>
    <rPh sb="2" eb="3">
      <t>イン</t>
    </rPh>
    <rPh sb="4" eb="6">
      <t>インスウ</t>
    </rPh>
    <rPh sb="5" eb="6">
      <t>スウ</t>
    </rPh>
    <rPh sb="7" eb="9">
      <t>キジュン</t>
    </rPh>
    <rPh sb="10" eb="11">
      <t>ミ</t>
    </rPh>
    <phoneticPr fontId="3"/>
  </si>
  <si>
    <t xml:space="preserve">サービス提供が過小である場合の減算を算定していない
</t>
    <rPh sb="4" eb="6">
      <t>テイキョウ</t>
    </rPh>
    <rPh sb="7" eb="9">
      <t>カショウ</t>
    </rPh>
    <rPh sb="12" eb="14">
      <t>バアイ</t>
    </rPh>
    <rPh sb="15" eb="17">
      <t>ゲンサン</t>
    </rPh>
    <rPh sb="18" eb="20">
      <t>サンテイ</t>
    </rPh>
    <phoneticPr fontId="3"/>
  </si>
  <si>
    <t xml:space="preserve">虐待防止のための対策を検討する委員会を定期的に開催していない
</t>
    <rPh sb="0" eb="2">
      <t>ギャクタイ</t>
    </rPh>
    <rPh sb="2" eb="4">
      <t>ボウシ</t>
    </rPh>
    <rPh sb="8" eb="10">
      <t>タイサク</t>
    </rPh>
    <rPh sb="11" eb="13">
      <t>ケントウ</t>
    </rPh>
    <rPh sb="15" eb="18">
      <t>イインカイ</t>
    </rPh>
    <rPh sb="19" eb="22">
      <t>テイキテキ</t>
    </rPh>
    <rPh sb="23" eb="25">
      <t>カイサイ</t>
    </rPh>
    <phoneticPr fontId="23"/>
  </si>
  <si>
    <t xml:space="preserve">虐待防止のための指針が未整備
</t>
    <rPh sb="0" eb="2">
      <t>ギャクタイ</t>
    </rPh>
    <rPh sb="2" eb="4">
      <t>ボウシ</t>
    </rPh>
    <rPh sb="8" eb="10">
      <t>シシン</t>
    </rPh>
    <rPh sb="11" eb="14">
      <t>ミセイビ</t>
    </rPh>
    <phoneticPr fontId="23"/>
  </si>
  <si>
    <t xml:space="preserve">虐待防止のための年1回以上の研修を定期的に実施していない
</t>
    <rPh sb="0" eb="2">
      <t>ギャクタイ</t>
    </rPh>
    <rPh sb="2" eb="4">
      <t>ボウシ</t>
    </rPh>
    <rPh sb="8" eb="9">
      <t>ネン</t>
    </rPh>
    <rPh sb="10" eb="11">
      <t>カイ</t>
    </rPh>
    <rPh sb="11" eb="13">
      <t>イジョウ</t>
    </rPh>
    <rPh sb="14" eb="16">
      <t>ケンシュウ</t>
    </rPh>
    <rPh sb="17" eb="20">
      <t>テイキテキ</t>
    </rPh>
    <rPh sb="21" eb="23">
      <t>ジッシ</t>
    </rPh>
    <phoneticPr fontId="23"/>
  </si>
  <si>
    <t xml:space="preserve">業務継続計画に従った必要な措置を講じていない
</t>
    <rPh sb="0" eb="2">
      <t>ギョウム</t>
    </rPh>
    <rPh sb="2" eb="4">
      <t>ケイゾク</t>
    </rPh>
    <rPh sb="4" eb="6">
      <t>ケイカク</t>
    </rPh>
    <rPh sb="7" eb="8">
      <t>シタガ</t>
    </rPh>
    <rPh sb="10" eb="12">
      <t>ヒツヨウ</t>
    </rPh>
    <rPh sb="13" eb="15">
      <t>ソチ</t>
    </rPh>
    <rPh sb="16" eb="17">
      <t>コウ</t>
    </rPh>
    <phoneticPr fontId="23"/>
  </si>
  <si>
    <t xml:space="preserve">サービス提供が過小である場合の減算
</t>
    <rPh sb="4" eb="6">
      <t>テイキョウ</t>
    </rPh>
    <rPh sb="7" eb="9">
      <t>カショウ</t>
    </rPh>
    <rPh sb="12" eb="14">
      <t>バアイ</t>
    </rPh>
    <rPh sb="15" eb="17">
      <t>ゲンサン</t>
    </rPh>
    <phoneticPr fontId="3"/>
  </si>
  <si>
    <t xml:space="preserve">通いサービス、訪問サービス及び宿泊サービスの提供回数について、登録者一人あたりの平均回数が、週４回に満たない場合
</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3"/>
  </si>
  <si>
    <t xml:space="preserve">・利用者に関する記録
・サービス提供の記録
・業務日誌
</t>
    <rPh sb="1" eb="4">
      <t>リヨウシャ</t>
    </rPh>
    <rPh sb="5" eb="6">
      <t>カン</t>
    </rPh>
    <rPh sb="8" eb="10">
      <t>キロク</t>
    </rPh>
    <rPh sb="16" eb="18">
      <t>テイキョウ</t>
    </rPh>
    <rPh sb="19" eb="21">
      <t>キロク</t>
    </rPh>
    <rPh sb="23" eb="25">
      <t>ギョウム</t>
    </rPh>
    <rPh sb="25" eb="27">
      <t>ニッシ</t>
    </rPh>
    <phoneticPr fontId="23"/>
  </si>
  <si>
    <t xml:space="preserve">特別地域小規模多機能型居宅介護加算
</t>
    <rPh sb="0" eb="2">
      <t>トクベツ</t>
    </rPh>
    <rPh sb="2" eb="4">
      <t>チイキ</t>
    </rPh>
    <rPh sb="4" eb="7">
      <t>ショウキボ</t>
    </rPh>
    <rPh sb="7" eb="10">
      <t>タキノウ</t>
    </rPh>
    <rPh sb="10" eb="11">
      <t>ガタ</t>
    </rPh>
    <rPh sb="11" eb="13">
      <t>キョタク</t>
    </rPh>
    <rPh sb="13" eb="15">
      <t>カイゴ</t>
    </rPh>
    <rPh sb="15" eb="17">
      <t>カサン</t>
    </rPh>
    <phoneticPr fontId="3"/>
  </si>
  <si>
    <t xml:space="preserve">厚生労働大臣が定める地域（平成24年厚生労働省告示第120号）に所在する事業所
</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3"/>
  </si>
  <si>
    <t xml:space="preserve">中山間地域等における小規模事業所加算
</t>
    <rPh sb="0" eb="1">
      <t>ナカ</t>
    </rPh>
    <rPh sb="1" eb="3">
      <t>ヤマアイ</t>
    </rPh>
    <rPh sb="3" eb="6">
      <t>チイキナド</t>
    </rPh>
    <rPh sb="10" eb="13">
      <t>ショウキボ</t>
    </rPh>
    <rPh sb="13" eb="16">
      <t>ジギョウショ</t>
    </rPh>
    <rPh sb="16" eb="18">
      <t>カサン</t>
    </rPh>
    <phoneticPr fontId="3"/>
  </si>
  <si>
    <t xml:space="preserve">厚生労働大臣が定める地域（平成21年厚生労働省告示第83号）に所在する事業所
</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3"/>
  </si>
  <si>
    <t xml:space="preserve">中山間地域等に居住する者へのサービス提供加算
</t>
    <rPh sb="0" eb="1">
      <t>チュウ</t>
    </rPh>
    <rPh sb="1" eb="3">
      <t>サンカン</t>
    </rPh>
    <rPh sb="3" eb="5">
      <t>チイキ</t>
    </rPh>
    <rPh sb="5" eb="6">
      <t>トウ</t>
    </rPh>
    <rPh sb="7" eb="8">
      <t>イ</t>
    </rPh>
    <rPh sb="8" eb="9">
      <t>ス</t>
    </rPh>
    <rPh sb="11" eb="12">
      <t>モノ</t>
    </rPh>
    <rPh sb="18" eb="20">
      <t>テイキョウ</t>
    </rPh>
    <rPh sb="20" eb="22">
      <t>カサン</t>
    </rPh>
    <phoneticPr fontId="3"/>
  </si>
  <si>
    <t xml:space="preserve">厚生労働大臣が定める地域（平成21年厚生労働省告示第83号）に居住している利用者に対して、通常の実施地域を越えてサービス提供
</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3"/>
  </si>
  <si>
    <t xml:space="preserve">登録した日から起算して30日以内（30日を超える病院又は診療所への入院の後にサービスの利用を再び開始した場合も、同様とする。）
</t>
    <rPh sb="0" eb="2">
      <t>トウロク</t>
    </rPh>
    <phoneticPr fontId="3"/>
  </si>
  <si>
    <t>認知症加算（Ⅲ）</t>
    <phoneticPr fontId="23"/>
  </si>
  <si>
    <t>認知症加算（Ⅳ）</t>
    <phoneticPr fontId="23"/>
  </si>
  <si>
    <t>実施</t>
    <phoneticPr fontId="2"/>
  </si>
  <si>
    <t>・認知症介護実践リーダー研修修了証
・主治医意見書等</t>
    <rPh sb="1" eb="4">
      <t>ニンチショウ</t>
    </rPh>
    <rPh sb="4" eb="6">
      <t>カイゴ</t>
    </rPh>
    <rPh sb="6" eb="8">
      <t>ジッセン</t>
    </rPh>
    <rPh sb="12" eb="14">
      <t>ケンシュウ</t>
    </rPh>
    <rPh sb="14" eb="16">
      <t>シュウリョウ</t>
    </rPh>
    <rPh sb="16" eb="17">
      <t>ショウ</t>
    </rPh>
    <rPh sb="19" eb="22">
      <t>シュジイ</t>
    </rPh>
    <rPh sb="22" eb="25">
      <t>イケンショ</t>
    </rPh>
    <rPh sb="25" eb="26">
      <t>トウ</t>
    </rPh>
    <phoneticPr fontId="23"/>
  </si>
  <si>
    <t xml:space="preserve">認知症ケアに関する留意事項の伝達又は技術的指導に係る会議を定期的に実施
</t>
    <rPh sb="0" eb="3">
      <t>ニンチショウ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23"/>
  </si>
  <si>
    <t>実施</t>
    <phoneticPr fontId="2"/>
  </si>
  <si>
    <t xml:space="preserve">認知症介護の指導に係る専門的な研修を修了している者を、１名以上配置し、事業所全体の認知症ケアの指導等を実施
</t>
    <rPh sb="0" eb="3">
      <t>ニンチショウ</t>
    </rPh>
    <rPh sb="3" eb="5">
      <t>カイゴ</t>
    </rPh>
    <rPh sb="6" eb="8">
      <t>シドウ</t>
    </rPh>
    <rPh sb="9" eb="10">
      <t>カカ</t>
    </rPh>
    <rPh sb="11" eb="14">
      <t>センモンテキ</t>
    </rPh>
    <rPh sb="15" eb="17">
      <t>ケンシュウ</t>
    </rPh>
    <rPh sb="18" eb="20">
      <t>シュウリョウ</t>
    </rPh>
    <rPh sb="24" eb="25">
      <t>モノ</t>
    </rPh>
    <rPh sb="28" eb="31">
      <t>メイイジョウ</t>
    </rPh>
    <rPh sb="31" eb="33">
      <t>ハイチ</t>
    </rPh>
    <rPh sb="35" eb="38">
      <t>ジギョウショ</t>
    </rPh>
    <rPh sb="38" eb="40">
      <t>ゼンタイ</t>
    </rPh>
    <rPh sb="41" eb="44">
      <t>ニンチショウ</t>
    </rPh>
    <rPh sb="47" eb="49">
      <t>シドウ</t>
    </rPh>
    <rPh sb="49" eb="50">
      <t>トウ</t>
    </rPh>
    <rPh sb="51" eb="53">
      <t>ジッシ</t>
    </rPh>
    <phoneticPr fontId="23"/>
  </si>
  <si>
    <t xml:space="preserve">介護職員、看護職員ごとに認知症ケアに関する研修計画の作成、実施
</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9" eb="31">
      <t>ジッシ</t>
    </rPh>
    <phoneticPr fontId="23"/>
  </si>
  <si>
    <t xml:space="preserve">認知症加算（Ⅱ）（Ⅲ）を算定していない
</t>
    <rPh sb="0" eb="3">
      <t>ニンチショウ</t>
    </rPh>
    <rPh sb="3" eb="5">
      <t>カサン</t>
    </rPh>
    <rPh sb="12" eb="14">
      <t>サンテイ</t>
    </rPh>
    <phoneticPr fontId="23"/>
  </si>
  <si>
    <t>・議事録等</t>
    <rPh sb="1" eb="4">
      <t>ギジロク</t>
    </rPh>
    <rPh sb="4" eb="5">
      <t>トウ</t>
    </rPh>
    <phoneticPr fontId="23"/>
  </si>
  <si>
    <t>・認知症介護指導者養成研修修了証</t>
    <rPh sb="1" eb="4">
      <t>ニンチショウ</t>
    </rPh>
    <rPh sb="4" eb="6">
      <t>カイゴ</t>
    </rPh>
    <rPh sb="6" eb="9">
      <t>シドウシャ</t>
    </rPh>
    <rPh sb="9" eb="11">
      <t>ヨウセイ</t>
    </rPh>
    <rPh sb="11" eb="13">
      <t>ケンシュウ</t>
    </rPh>
    <rPh sb="13" eb="15">
      <t>シュウリョウ</t>
    </rPh>
    <rPh sb="15" eb="16">
      <t>ショウ</t>
    </rPh>
    <phoneticPr fontId="23"/>
  </si>
  <si>
    <t xml:space="preserve">・研修計画書
・研修記録
</t>
    <rPh sb="1" eb="3">
      <t>ケンシュウ</t>
    </rPh>
    <rPh sb="3" eb="6">
      <t>ケイカクショ</t>
    </rPh>
    <rPh sb="8" eb="10">
      <t>ケンシュウ</t>
    </rPh>
    <rPh sb="10" eb="12">
      <t>キロク</t>
    </rPh>
    <phoneticPr fontId="23"/>
  </si>
  <si>
    <t>実施</t>
    <phoneticPr fontId="2"/>
  </si>
  <si>
    <t xml:space="preserve">認知症ケアに関する留意事項の伝達又は技術的指導に係る会議にを定期的に実施
</t>
    <rPh sb="0" eb="3">
      <t>ニンチショウ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30" eb="33">
      <t>テイキテキ</t>
    </rPh>
    <rPh sb="34" eb="36">
      <t>ジッシ</t>
    </rPh>
    <phoneticPr fontId="23"/>
  </si>
  <si>
    <t>実施</t>
    <phoneticPr fontId="2"/>
  </si>
  <si>
    <t>・認知症介護実践リーダー研修修了証
・主治医意見書等</t>
    <phoneticPr fontId="23"/>
  </si>
  <si>
    <t xml:space="preserve">認知症加算（Ⅰ）（Ⅲ）を算定していない
</t>
    <rPh sb="0" eb="3">
      <t>ニンチショウ</t>
    </rPh>
    <rPh sb="3" eb="5">
      <t>カサン</t>
    </rPh>
    <rPh sb="12" eb="14">
      <t>サンテイ</t>
    </rPh>
    <phoneticPr fontId="23"/>
  </si>
  <si>
    <t xml:space="preserve">認知症介護に係る専門的な研修を修了している者を、日常生活に支障を来すおそれのある症状又は行動が認められることから介護を必要とする認知症の者（以下、対象者という。）の数が20人未満の場合は１以上、対象者の数が20人以上の場合は１に当該対象者の数が19を超えて10又はその端数増すごとに１を加えて得た数以上配置し、チームとして専門的な認知症ケアを実施
</t>
    <rPh sb="0" eb="3">
      <t>ニンチショウ</t>
    </rPh>
    <rPh sb="3" eb="5">
      <t>カイゴ</t>
    </rPh>
    <rPh sb="6" eb="7">
      <t>カカ</t>
    </rPh>
    <rPh sb="8" eb="11">
      <t>センモンテキ</t>
    </rPh>
    <rPh sb="12" eb="14">
      <t>ケンシュウ</t>
    </rPh>
    <rPh sb="15" eb="17">
      <t>シュウリョウ</t>
    </rPh>
    <rPh sb="21" eb="22">
      <t>モノ</t>
    </rPh>
    <rPh sb="24" eb="26">
      <t>ニチジョウ</t>
    </rPh>
    <rPh sb="26" eb="28">
      <t>セイカツ</t>
    </rPh>
    <rPh sb="29" eb="31">
      <t>シショウ</t>
    </rPh>
    <rPh sb="32" eb="33">
      <t>キタ</t>
    </rPh>
    <rPh sb="40" eb="42">
      <t>ショウジョウ</t>
    </rPh>
    <rPh sb="42" eb="43">
      <t>マタ</t>
    </rPh>
    <rPh sb="44" eb="46">
      <t>コウドウ</t>
    </rPh>
    <rPh sb="47" eb="48">
      <t>ミト</t>
    </rPh>
    <rPh sb="56" eb="58">
      <t>カイゴ</t>
    </rPh>
    <rPh sb="59" eb="61">
      <t>ヒツヨウ</t>
    </rPh>
    <rPh sb="64" eb="67">
      <t>ニンチショウ</t>
    </rPh>
    <rPh sb="68" eb="69">
      <t>モノ</t>
    </rPh>
    <rPh sb="70" eb="72">
      <t>イカ</t>
    </rPh>
    <rPh sb="73" eb="76">
      <t>タイショウシャ</t>
    </rPh>
    <rPh sb="82" eb="83">
      <t>カズ</t>
    </rPh>
    <rPh sb="86" eb="87">
      <t>ニン</t>
    </rPh>
    <rPh sb="87" eb="89">
      <t>ミマン</t>
    </rPh>
    <rPh sb="90" eb="92">
      <t>バアイ</t>
    </rPh>
    <rPh sb="94" eb="96">
      <t>イジョウ</t>
    </rPh>
    <rPh sb="97" eb="100">
      <t>タイショウシャ</t>
    </rPh>
    <rPh sb="101" eb="102">
      <t>カズ</t>
    </rPh>
    <rPh sb="105" eb="106">
      <t>ニン</t>
    </rPh>
    <rPh sb="106" eb="108">
      <t>イジョウ</t>
    </rPh>
    <rPh sb="109" eb="111">
      <t>バアイ</t>
    </rPh>
    <rPh sb="114" eb="116">
      <t>トウガイ</t>
    </rPh>
    <rPh sb="116" eb="119">
      <t>タイショウシャ</t>
    </rPh>
    <rPh sb="120" eb="121">
      <t>カズ</t>
    </rPh>
    <rPh sb="125" eb="126">
      <t>コ</t>
    </rPh>
    <rPh sb="130" eb="131">
      <t>マタ</t>
    </rPh>
    <rPh sb="134" eb="136">
      <t>ハスウ</t>
    </rPh>
    <rPh sb="136" eb="137">
      <t>マ</t>
    </rPh>
    <rPh sb="143" eb="144">
      <t>クワ</t>
    </rPh>
    <rPh sb="146" eb="147">
      <t>エ</t>
    </rPh>
    <rPh sb="148" eb="149">
      <t>カズ</t>
    </rPh>
    <rPh sb="149" eb="151">
      <t>イジョウ</t>
    </rPh>
    <rPh sb="151" eb="153">
      <t>ハイチ</t>
    </rPh>
    <rPh sb="161" eb="164">
      <t>センモンテキ</t>
    </rPh>
    <rPh sb="165" eb="168">
      <t>ニンチショウ</t>
    </rPh>
    <rPh sb="171" eb="173">
      <t>ジッシ</t>
    </rPh>
    <phoneticPr fontId="3"/>
  </si>
  <si>
    <t>・主治医意見書等</t>
    <rPh sb="1" eb="4">
      <t>シュジイ</t>
    </rPh>
    <rPh sb="4" eb="7">
      <t>イケンショ</t>
    </rPh>
    <rPh sb="7" eb="8">
      <t>トウ</t>
    </rPh>
    <phoneticPr fontId="23"/>
  </si>
  <si>
    <t>□</t>
    <phoneticPr fontId="23"/>
  </si>
  <si>
    <t xml:space="preserve">日常生活に支障を来すおそれのある症状又は行動が認められることから介護を必要とする認知症の者（認知症日常衣生活自立度Ⅲ以上）
</t>
    <rPh sb="0" eb="2">
      <t>ニチジョウ</t>
    </rPh>
    <rPh sb="2" eb="4">
      <t>セイカツ</t>
    </rPh>
    <rPh sb="5" eb="7">
      <t>シショウ</t>
    </rPh>
    <rPh sb="8" eb="9">
      <t>キタ</t>
    </rPh>
    <rPh sb="16" eb="18">
      <t>ショウジョウ</t>
    </rPh>
    <rPh sb="18" eb="19">
      <t>マタ</t>
    </rPh>
    <rPh sb="20" eb="22">
      <t>コウドウ</t>
    </rPh>
    <rPh sb="23" eb="24">
      <t>ミト</t>
    </rPh>
    <rPh sb="32" eb="34">
      <t>カイゴ</t>
    </rPh>
    <rPh sb="35" eb="37">
      <t>ヒツヨウ</t>
    </rPh>
    <rPh sb="40" eb="43">
      <t>ニンチショウ</t>
    </rPh>
    <rPh sb="44" eb="45">
      <t>モノ</t>
    </rPh>
    <rPh sb="46" eb="49">
      <t>ニンチショウ</t>
    </rPh>
    <rPh sb="49" eb="51">
      <t>ニチジョウ</t>
    </rPh>
    <rPh sb="51" eb="54">
      <t>イセイカツ</t>
    </rPh>
    <rPh sb="54" eb="57">
      <t>ジリツド</t>
    </rPh>
    <rPh sb="58" eb="60">
      <t>イジョウ</t>
    </rPh>
    <phoneticPr fontId="23"/>
  </si>
  <si>
    <t xml:space="preserve">認知症加算（Ⅰ）（Ⅱ）を算定していない
</t>
    <rPh sb="0" eb="3">
      <t>ニンチショウ</t>
    </rPh>
    <rPh sb="3" eb="5">
      <t>カサン</t>
    </rPh>
    <rPh sb="12" eb="14">
      <t>サンテイ</t>
    </rPh>
    <phoneticPr fontId="23"/>
  </si>
  <si>
    <t xml:space="preserve">要介護２であって周囲の者による日常生活に対する注意を必要とする認知症の者（認知症日常生活自立度Ⅱ）
</t>
    <rPh sb="0" eb="1">
      <t>ヨウ</t>
    </rPh>
    <rPh sb="1" eb="3">
      <t>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2">
      <t>ニチジョウ</t>
    </rPh>
    <rPh sb="42" eb="44">
      <t>セイカツ</t>
    </rPh>
    <rPh sb="44" eb="47">
      <t>ジリツド</t>
    </rPh>
    <phoneticPr fontId="23"/>
  </si>
  <si>
    <t>認知症行動・心理症状緊急対応加算</t>
    <phoneticPr fontId="23"/>
  </si>
  <si>
    <t xml:space="preserve">管理者を中心として、介護職員、看護職員、介護支援専門員等による協議の上、看取り期における対応方針を定め、利用開始の際に、登録者又はその家族等に対して、対応方針の内容を説明し同意を得ていること
</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3"/>
  </si>
  <si>
    <t xml:space="preserve">担当者を中心に利用者の特性やニーズに応じた適切なサービス提供を行う
</t>
    <rPh sb="31" eb="32">
      <t>オコナ</t>
    </rPh>
    <phoneticPr fontId="3"/>
  </si>
  <si>
    <t xml:space="preserve">介護支援専門員、受入事業所の職員と連携をし、利用者又は家族との同意の上、短期利用（短期利用居宅介護費）を開始
</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3"/>
  </si>
  <si>
    <t xml:space="preserve">判断を行った医師は症状、判断の内容等を診療録等に記録し、事業所は判断を行った医師名、日付及び留意事項等を介護サービス計画書に記録している
</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3"/>
  </si>
  <si>
    <t xml:space="preserve">利用開始日から起算して７日以内
</t>
    <rPh sb="0" eb="2">
      <t>リヨウ</t>
    </rPh>
    <rPh sb="2" eb="5">
      <t>カイシビ</t>
    </rPh>
    <rPh sb="7" eb="9">
      <t>キサン</t>
    </rPh>
    <rPh sb="12" eb="13">
      <t>ニチ</t>
    </rPh>
    <rPh sb="13" eb="15">
      <t>イナイ</t>
    </rPh>
    <phoneticPr fontId="3"/>
  </si>
  <si>
    <t xml:space="preserve">若年性認知症利用者ごとに個別に担当者を定める
</t>
    <phoneticPr fontId="23"/>
  </si>
  <si>
    <t xml:space="preserve">常勤専従の看護師を１名以上配置
</t>
    <rPh sb="0" eb="2">
      <t>ジョウキン</t>
    </rPh>
    <rPh sb="2" eb="4">
      <t>センジュウ</t>
    </rPh>
    <rPh sb="5" eb="8">
      <t>カンゴシ</t>
    </rPh>
    <rPh sb="6" eb="7">
      <t>マモル</t>
    </rPh>
    <rPh sb="7" eb="8">
      <t>シ</t>
    </rPh>
    <rPh sb="10" eb="11">
      <t>メイ</t>
    </rPh>
    <rPh sb="11" eb="13">
      <t>イジョウ</t>
    </rPh>
    <rPh sb="13" eb="15">
      <t>ハイチ</t>
    </rPh>
    <phoneticPr fontId="3"/>
  </si>
  <si>
    <t xml:space="preserve">看護職員配置加算（Ⅱ）・（Ⅲ）を算定していない
</t>
    <rPh sb="16" eb="18">
      <t>サンテイ</t>
    </rPh>
    <phoneticPr fontId="3"/>
  </si>
  <si>
    <t xml:space="preserve">定員超過利用・人員基準欠如に該当していない
</t>
    <rPh sb="0" eb="2">
      <t>テイイン</t>
    </rPh>
    <rPh sb="2" eb="4">
      <t>チョウカ</t>
    </rPh>
    <rPh sb="4" eb="6">
      <t>リヨウ</t>
    </rPh>
    <rPh sb="7" eb="9">
      <t>ジンイン</t>
    </rPh>
    <rPh sb="9" eb="11">
      <t>キジュン</t>
    </rPh>
    <rPh sb="11" eb="13">
      <t>ケツジョ</t>
    </rPh>
    <rPh sb="14" eb="16">
      <t>ガイトウ</t>
    </rPh>
    <phoneticPr fontId="3"/>
  </si>
  <si>
    <t xml:space="preserve">専従の常勤准看護師を１名以上配置
</t>
    <rPh sb="0" eb="2">
      <t>センジュウ</t>
    </rPh>
    <rPh sb="3" eb="5">
      <t>ジョウキン</t>
    </rPh>
    <rPh sb="5" eb="6">
      <t>ジュン</t>
    </rPh>
    <rPh sb="6" eb="9">
      <t>カンゴシ</t>
    </rPh>
    <rPh sb="11" eb="12">
      <t>メイ</t>
    </rPh>
    <rPh sb="12" eb="14">
      <t>イジョウ</t>
    </rPh>
    <rPh sb="14" eb="16">
      <t>ハイチ</t>
    </rPh>
    <phoneticPr fontId="3"/>
  </si>
  <si>
    <t xml:space="preserve">看護職員配置加算（Ⅰ）・（Ⅲ）を算定していない
</t>
    <rPh sb="16" eb="18">
      <t>サンテイ</t>
    </rPh>
    <phoneticPr fontId="3"/>
  </si>
  <si>
    <t xml:space="preserve">看護職員を常勤換算方法で１名以上配置
</t>
    <rPh sb="0" eb="2">
      <t>カンゴ</t>
    </rPh>
    <rPh sb="2" eb="4">
      <t>ショクイン</t>
    </rPh>
    <rPh sb="5" eb="7">
      <t>ジョウキン</t>
    </rPh>
    <rPh sb="7" eb="9">
      <t>カンサン</t>
    </rPh>
    <rPh sb="9" eb="11">
      <t>ホウホウ</t>
    </rPh>
    <rPh sb="13" eb="14">
      <t>メイ</t>
    </rPh>
    <rPh sb="14" eb="16">
      <t>イジョウ</t>
    </rPh>
    <rPh sb="16" eb="18">
      <t>ハイチ</t>
    </rPh>
    <phoneticPr fontId="3"/>
  </si>
  <si>
    <t xml:space="preserve">看護職員配置加算（Ⅰ）・（Ⅱ）を算定していない
</t>
    <rPh sb="16" eb="18">
      <t>サンテイ</t>
    </rPh>
    <phoneticPr fontId="3"/>
  </si>
  <si>
    <t xml:space="preserve">看護師により24時間連絡できる体制を確保していること
</t>
    <rPh sb="0" eb="3">
      <t>カンゴシ</t>
    </rPh>
    <rPh sb="8" eb="10">
      <t>ジカン</t>
    </rPh>
    <rPh sb="10" eb="12">
      <t>レンラク</t>
    </rPh>
    <rPh sb="15" eb="17">
      <t>タイセイ</t>
    </rPh>
    <rPh sb="18" eb="20">
      <t>カクホ</t>
    </rPh>
    <phoneticPr fontId="3"/>
  </si>
  <si>
    <t xml:space="preserve">医師が一般に認められている医学的知見に基づき回復の見込みがないと診断した者
</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3"/>
  </si>
  <si>
    <t xml:space="preserve">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
</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3"/>
  </si>
  <si>
    <t xml:space="preserve">登録者が入院する際、入院した月の翌月に亡くなった場合に、前月分の看取り連携体制加算に係る一部負担の請求を行う場合があることを説明し、文書にて同意を得ること
</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3"/>
  </si>
  <si>
    <t xml:space="preserve">利用者が十分に判断をできる状態になく、かつ、家族の来訪が見込まれない場合、介護記録に職員間の相談日時、内容等を記載するとともに、利用者の状態や家族に対する連絡状況を記載すること
</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3"/>
  </si>
  <si>
    <t xml:space="preserve">利用者等に対する随時の説明に係る同意を口頭で得た場合には、介護記録にその説明日時、内容等を記載するとともに、同意を得た旨を記載しておく
</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3"/>
  </si>
  <si>
    <t xml:space="preserve">事業所が入院する医療機関等に利用者の状態を尋ねたときに、当該医療機関等が事業所に対して本人の状態を伝えることについて、入院の際、本人又は家族に対して説明をし、文書にて同意を得ること
</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3"/>
  </si>
  <si>
    <t xml:space="preserve">死亡日を含めて前30日間が上限
</t>
    <rPh sb="0" eb="3">
      <t>シボウビ</t>
    </rPh>
    <rPh sb="4" eb="5">
      <t>フク</t>
    </rPh>
    <rPh sb="7" eb="8">
      <t>ゼン</t>
    </rPh>
    <rPh sb="10" eb="12">
      <t>ニチカン</t>
    </rPh>
    <rPh sb="13" eb="15">
      <t>ジョウゲン</t>
    </rPh>
    <phoneticPr fontId="3"/>
  </si>
  <si>
    <t>総合マネジメント体制強化加算（Ⅰ）</t>
    <rPh sb="0" eb="2">
      <t>ソウゴウ</t>
    </rPh>
    <rPh sb="8" eb="10">
      <t>タイセイ</t>
    </rPh>
    <rPh sb="10" eb="12">
      <t>キョウカ</t>
    </rPh>
    <rPh sb="12" eb="14">
      <t>カサン</t>
    </rPh>
    <phoneticPr fontId="3"/>
  </si>
  <si>
    <t xml:space="preserve">１　利用者の心身の状況やその家族等を取り巻く環境の変化を踏まえ、随時多職種協働により、小規模多機能型居宅介護計画の見直しを行っている
</t>
    <rPh sb="2" eb="5">
      <t>リヨウシャ</t>
    </rPh>
    <rPh sb="6" eb="8">
      <t>シンシン</t>
    </rPh>
    <rPh sb="9" eb="11">
      <t>ジョウキョウ</t>
    </rPh>
    <rPh sb="14" eb="16">
      <t>カゾク</t>
    </rPh>
    <rPh sb="16" eb="17">
      <t>トウ</t>
    </rPh>
    <rPh sb="18" eb="19">
      <t>ト</t>
    </rPh>
    <rPh sb="20" eb="21">
      <t>マ</t>
    </rPh>
    <rPh sb="22" eb="24">
      <t>カンキョウ</t>
    </rPh>
    <rPh sb="25" eb="27">
      <t>ヘンカ</t>
    </rPh>
    <rPh sb="28" eb="29">
      <t>フ</t>
    </rPh>
    <rPh sb="32" eb="34">
      <t>ズイジ</t>
    </rPh>
    <rPh sb="34" eb="35">
      <t>タ</t>
    </rPh>
    <rPh sb="35" eb="37">
      <t>ショクシュ</t>
    </rPh>
    <rPh sb="37" eb="39">
      <t>キョウドウ</t>
    </rPh>
    <rPh sb="43" eb="46">
      <t>ショウキボ</t>
    </rPh>
    <rPh sb="46" eb="50">
      <t>タキノウガタ</t>
    </rPh>
    <rPh sb="50" eb="52">
      <t>キョタク</t>
    </rPh>
    <rPh sb="52" eb="54">
      <t>カイゴ</t>
    </rPh>
    <rPh sb="54" eb="56">
      <t>ケイカク</t>
    </rPh>
    <rPh sb="57" eb="59">
      <t>ミナオ</t>
    </rPh>
    <rPh sb="61" eb="62">
      <t>オコナ</t>
    </rPh>
    <phoneticPr fontId="23"/>
  </si>
  <si>
    <t xml:space="preserve">２　日常的に地域住民等との交流を図り、利用者の状態に応じて、地域の行事や活動等に積極的に参加
</t>
    <rPh sb="2" eb="5">
      <t>ニチジョウテキ</t>
    </rPh>
    <rPh sb="6" eb="8">
      <t>チイキ</t>
    </rPh>
    <rPh sb="8" eb="10">
      <t>ジュウミン</t>
    </rPh>
    <rPh sb="10" eb="11">
      <t>トウ</t>
    </rPh>
    <rPh sb="13" eb="15">
      <t>コウリュウ</t>
    </rPh>
    <rPh sb="16" eb="17">
      <t>ハカ</t>
    </rPh>
    <rPh sb="19" eb="22">
      <t>リヨウシャ</t>
    </rPh>
    <rPh sb="23" eb="25">
      <t>ジョウタイ</t>
    </rPh>
    <rPh sb="26" eb="27">
      <t>オウ</t>
    </rPh>
    <rPh sb="30" eb="32">
      <t>チイキ</t>
    </rPh>
    <rPh sb="33" eb="35">
      <t>ギョウジ</t>
    </rPh>
    <rPh sb="36" eb="38">
      <t>カツドウ</t>
    </rPh>
    <rPh sb="38" eb="39">
      <t>トウ</t>
    </rPh>
    <rPh sb="40" eb="43">
      <t>セッキョクテキ</t>
    </rPh>
    <rPh sb="44" eb="46">
      <t>サンカ</t>
    </rPh>
    <phoneticPr fontId="23"/>
  </si>
  <si>
    <t>□</t>
    <phoneticPr fontId="23"/>
  </si>
  <si>
    <t xml:space="preserve">３　日常的に利用者と関わりのある地域住民等の相談に対応する体制の確保
</t>
    <rPh sb="2" eb="5">
      <t>ニチジョウテキ</t>
    </rPh>
    <rPh sb="6" eb="9">
      <t>リヨウシャ</t>
    </rPh>
    <rPh sb="10" eb="11">
      <t>カカ</t>
    </rPh>
    <rPh sb="16" eb="18">
      <t>チイキ</t>
    </rPh>
    <rPh sb="18" eb="20">
      <t>ジュウミン</t>
    </rPh>
    <rPh sb="20" eb="21">
      <t>トウ</t>
    </rPh>
    <rPh sb="22" eb="24">
      <t>ソウダン</t>
    </rPh>
    <rPh sb="25" eb="27">
      <t>タイオウ</t>
    </rPh>
    <rPh sb="29" eb="31">
      <t>タイセイ</t>
    </rPh>
    <rPh sb="32" eb="34">
      <t>カクホ</t>
    </rPh>
    <phoneticPr fontId="3"/>
  </si>
  <si>
    <t xml:space="preserve">４　多様な主体により提供される登録者の生活全般を支援するサービス（介護給付費等対象サービス以外の保健医療サービスや福祉サービス、当該地域の住民による自発的な活動によるサービス等）が包括的に提供されるような居宅サービス計画の作成
</t>
    <rPh sb="2" eb="4">
      <t>タヨウ</t>
    </rPh>
    <rPh sb="5" eb="7">
      <t>シュタイ</t>
    </rPh>
    <rPh sb="10" eb="12">
      <t>テイキョウ</t>
    </rPh>
    <rPh sb="15" eb="18">
      <t>トウロクシャ</t>
    </rPh>
    <rPh sb="19" eb="21">
      <t>セイカツ</t>
    </rPh>
    <rPh sb="21" eb="23">
      <t>ゼンパン</t>
    </rPh>
    <rPh sb="24" eb="26">
      <t>シエン</t>
    </rPh>
    <rPh sb="33" eb="35">
      <t>カイゴ</t>
    </rPh>
    <rPh sb="35" eb="37">
      <t>キュウフ</t>
    </rPh>
    <rPh sb="37" eb="38">
      <t>ヒ</t>
    </rPh>
    <rPh sb="38" eb="39">
      <t>トウ</t>
    </rPh>
    <rPh sb="39" eb="41">
      <t>タイショウ</t>
    </rPh>
    <rPh sb="45" eb="47">
      <t>イガイ</t>
    </rPh>
    <rPh sb="48" eb="50">
      <t>ホケン</t>
    </rPh>
    <rPh sb="50" eb="52">
      <t>イリョウ</t>
    </rPh>
    <rPh sb="57" eb="59">
      <t>フクシ</t>
    </rPh>
    <rPh sb="64" eb="66">
      <t>トウガイ</t>
    </rPh>
    <rPh sb="66" eb="68">
      <t>チイキ</t>
    </rPh>
    <rPh sb="69" eb="71">
      <t>ジュウミン</t>
    </rPh>
    <rPh sb="74" eb="77">
      <t>ジハツテキ</t>
    </rPh>
    <rPh sb="78" eb="80">
      <t>カツドウ</t>
    </rPh>
    <rPh sb="87" eb="88">
      <t>トウ</t>
    </rPh>
    <rPh sb="90" eb="93">
      <t>ホウカツテキ</t>
    </rPh>
    <rPh sb="94" eb="96">
      <t>テイキョウ</t>
    </rPh>
    <rPh sb="102" eb="104">
      <t>キョタク</t>
    </rPh>
    <rPh sb="108" eb="110">
      <t>ケイカク</t>
    </rPh>
    <rPh sb="111" eb="113">
      <t>サクセイ</t>
    </rPh>
    <phoneticPr fontId="23"/>
  </si>
  <si>
    <t xml:space="preserve">５　次の（一）～（四）のいずれかに適合
</t>
    <rPh sb="2" eb="3">
      <t>ツギ</t>
    </rPh>
    <rPh sb="5" eb="6">
      <t>イチ</t>
    </rPh>
    <rPh sb="9" eb="10">
      <t>ヨン</t>
    </rPh>
    <rPh sb="17" eb="19">
      <t>テキゴウ</t>
    </rPh>
    <phoneticPr fontId="23"/>
  </si>
  <si>
    <t xml:space="preserve">（一）地域住民等との連携により、地域資源を効果的に活用し、利用者の状態に応じた支援
</t>
    <rPh sb="1" eb="2">
      <t>イチ</t>
    </rPh>
    <rPh sb="3" eb="5">
      <t>チイキ</t>
    </rPh>
    <rPh sb="5" eb="7">
      <t>ジュウミン</t>
    </rPh>
    <rPh sb="7" eb="8">
      <t>トウ</t>
    </rPh>
    <rPh sb="10" eb="12">
      <t>レンケイ</t>
    </rPh>
    <rPh sb="16" eb="18">
      <t>チイキ</t>
    </rPh>
    <rPh sb="18" eb="20">
      <t>シゲン</t>
    </rPh>
    <rPh sb="21" eb="24">
      <t>コウカテキ</t>
    </rPh>
    <rPh sb="25" eb="27">
      <t>カツヨウ</t>
    </rPh>
    <rPh sb="29" eb="32">
      <t>リヨウシャ</t>
    </rPh>
    <rPh sb="33" eb="35">
      <t>ジョウタイ</t>
    </rPh>
    <rPh sb="36" eb="37">
      <t>オウ</t>
    </rPh>
    <rPh sb="39" eb="41">
      <t>シエン</t>
    </rPh>
    <phoneticPr fontId="23"/>
  </si>
  <si>
    <t xml:space="preserve">（二）障害福祉サービス事業所、児童福祉施設等と協議し、地域において世代間の交流の場の拠点となっている
</t>
    <rPh sb="1" eb="2">
      <t>ニ</t>
    </rPh>
    <rPh sb="3" eb="5">
      <t>ショウガイ</t>
    </rPh>
    <rPh sb="5" eb="7">
      <t>フクシ</t>
    </rPh>
    <rPh sb="11" eb="14">
      <t>ジギョウショ</t>
    </rPh>
    <rPh sb="15" eb="17">
      <t>ジドウ</t>
    </rPh>
    <rPh sb="17" eb="19">
      <t>フクシ</t>
    </rPh>
    <rPh sb="19" eb="21">
      <t>シセツ</t>
    </rPh>
    <rPh sb="21" eb="22">
      <t>トウ</t>
    </rPh>
    <rPh sb="23" eb="25">
      <t>キョウギ</t>
    </rPh>
    <rPh sb="27" eb="29">
      <t>チイキ</t>
    </rPh>
    <rPh sb="33" eb="36">
      <t>セダイカン</t>
    </rPh>
    <rPh sb="37" eb="39">
      <t>コウリュウ</t>
    </rPh>
    <rPh sb="40" eb="41">
      <t>バ</t>
    </rPh>
    <rPh sb="42" eb="44">
      <t>キョテン</t>
    </rPh>
    <phoneticPr fontId="23"/>
  </si>
  <si>
    <t xml:space="preserve">（三）地域住民等、他の指定居宅サービス事業者が当該事業を行う事業所、他の指定地域密着型サービス事業者が当該事業を行う事業所等と協働で事例検討会、研修会等を実施
</t>
    <rPh sb="1" eb="2">
      <t>サン</t>
    </rPh>
    <rPh sb="3" eb="5">
      <t>チイキ</t>
    </rPh>
    <rPh sb="5" eb="7">
      <t>ジュウミン</t>
    </rPh>
    <rPh sb="7" eb="8">
      <t>トウ</t>
    </rPh>
    <rPh sb="9" eb="10">
      <t>ホカ</t>
    </rPh>
    <rPh sb="11" eb="13">
      <t>シテイ</t>
    </rPh>
    <rPh sb="13" eb="15">
      <t>キョタク</t>
    </rPh>
    <rPh sb="19" eb="22">
      <t>ジギョウシャ</t>
    </rPh>
    <rPh sb="23" eb="25">
      <t>トウガイ</t>
    </rPh>
    <rPh sb="25" eb="27">
      <t>ジギョウ</t>
    </rPh>
    <rPh sb="28" eb="29">
      <t>オコナ</t>
    </rPh>
    <rPh sb="30" eb="33">
      <t>ジギョウショ</t>
    </rPh>
    <rPh sb="34" eb="35">
      <t>ホカ</t>
    </rPh>
    <rPh sb="36" eb="38">
      <t>シテイ</t>
    </rPh>
    <rPh sb="38" eb="40">
      <t>チイキ</t>
    </rPh>
    <rPh sb="40" eb="42">
      <t>ミッチャク</t>
    </rPh>
    <rPh sb="42" eb="43">
      <t>ガタ</t>
    </rPh>
    <rPh sb="47" eb="50">
      <t>ジギョウシャ</t>
    </rPh>
    <rPh sb="51" eb="53">
      <t>トウガイ</t>
    </rPh>
    <rPh sb="53" eb="55">
      <t>ジギョウ</t>
    </rPh>
    <rPh sb="56" eb="57">
      <t>オコナ</t>
    </rPh>
    <rPh sb="58" eb="61">
      <t>ジギョウショ</t>
    </rPh>
    <rPh sb="61" eb="62">
      <t>トウ</t>
    </rPh>
    <rPh sb="63" eb="65">
      <t>キョウドウ</t>
    </rPh>
    <rPh sb="66" eb="68">
      <t>ジレイ</t>
    </rPh>
    <rPh sb="68" eb="71">
      <t>ケントウカイ</t>
    </rPh>
    <rPh sb="72" eb="75">
      <t>ケンシュウカイ</t>
    </rPh>
    <rPh sb="75" eb="76">
      <t>トウ</t>
    </rPh>
    <rPh sb="77" eb="79">
      <t>ジッシ</t>
    </rPh>
    <phoneticPr fontId="23"/>
  </si>
  <si>
    <t xml:space="preserve">・小規模多機能型居宅介護計画
・モニタリングシート
</t>
    <rPh sb="1" eb="4">
      <t>ショウキボ</t>
    </rPh>
    <rPh sb="4" eb="8">
      <t>タキノウガタ</t>
    </rPh>
    <rPh sb="8" eb="10">
      <t>キョタク</t>
    </rPh>
    <rPh sb="10" eb="12">
      <t>カイゴ</t>
    </rPh>
    <rPh sb="12" eb="14">
      <t>ケイカク</t>
    </rPh>
    <phoneticPr fontId="23"/>
  </si>
  <si>
    <t xml:space="preserve">・地域の行事や活動への参加が分かる資料
</t>
    <phoneticPr fontId="23"/>
  </si>
  <si>
    <t>・サービス提供記録
・日々の相談記録</t>
    <phoneticPr fontId="23"/>
  </si>
  <si>
    <t>・小規模多機能型居宅介護計画</t>
    <phoneticPr fontId="23"/>
  </si>
  <si>
    <t xml:space="preserve">（四）市が実施する通いの場や在宅医療・介護連携推進事業等の地域支援事業等に参加
</t>
    <rPh sb="1" eb="2">
      <t>ヨン</t>
    </rPh>
    <rPh sb="3" eb="4">
      <t>シ</t>
    </rPh>
    <rPh sb="5" eb="7">
      <t>ジッシ</t>
    </rPh>
    <rPh sb="9" eb="10">
      <t>カヨ</t>
    </rPh>
    <rPh sb="12" eb="13">
      <t>バ</t>
    </rPh>
    <rPh sb="14" eb="16">
      <t>ザイタク</t>
    </rPh>
    <rPh sb="16" eb="18">
      <t>イリョウ</t>
    </rPh>
    <rPh sb="19" eb="21">
      <t>カイゴ</t>
    </rPh>
    <rPh sb="21" eb="23">
      <t>レンケイ</t>
    </rPh>
    <rPh sb="23" eb="25">
      <t>スイシン</t>
    </rPh>
    <rPh sb="25" eb="27">
      <t>ジギョウ</t>
    </rPh>
    <rPh sb="27" eb="28">
      <t>トウ</t>
    </rPh>
    <rPh sb="29" eb="31">
      <t>チイキ</t>
    </rPh>
    <rPh sb="31" eb="33">
      <t>シエン</t>
    </rPh>
    <rPh sb="33" eb="35">
      <t>ジギョウ</t>
    </rPh>
    <rPh sb="35" eb="36">
      <t>トウ</t>
    </rPh>
    <rPh sb="37" eb="39">
      <t>サンカ</t>
    </rPh>
    <phoneticPr fontId="23"/>
  </si>
  <si>
    <t>総合マネジメント体制強化加算（Ⅱ）</t>
    <rPh sb="0" eb="2">
      <t>ソウゴウ</t>
    </rPh>
    <rPh sb="8" eb="10">
      <t>タイセイ</t>
    </rPh>
    <rPh sb="10" eb="12">
      <t>キョウカ</t>
    </rPh>
    <rPh sb="12" eb="14">
      <t>カサン</t>
    </rPh>
    <phoneticPr fontId="3"/>
  </si>
  <si>
    <t>・モニタリングシート
・小規模多機能型居宅介護計画書</t>
    <rPh sb="12" eb="15">
      <t>ショウキボ</t>
    </rPh>
    <rPh sb="15" eb="19">
      <t>タキノウガタ</t>
    </rPh>
    <rPh sb="19" eb="21">
      <t>キョタク</t>
    </rPh>
    <rPh sb="21" eb="23">
      <t>カイゴ</t>
    </rPh>
    <rPh sb="23" eb="25">
      <t>ケイカク</t>
    </rPh>
    <rPh sb="25" eb="26">
      <t>ショ</t>
    </rPh>
    <phoneticPr fontId="23"/>
  </si>
  <si>
    <t>地域の行事や活動等に参加したことが分かる記録</t>
    <rPh sb="0" eb="2">
      <t>チイキ</t>
    </rPh>
    <rPh sb="3" eb="5">
      <t>ギョウジ</t>
    </rPh>
    <rPh sb="6" eb="8">
      <t>カツドウ</t>
    </rPh>
    <rPh sb="8" eb="9">
      <t>トウ</t>
    </rPh>
    <rPh sb="10" eb="12">
      <t>サンカ</t>
    </rPh>
    <rPh sb="17" eb="18">
      <t>ワ</t>
    </rPh>
    <rPh sb="20" eb="22">
      <t>キロク</t>
    </rPh>
    <phoneticPr fontId="23"/>
  </si>
  <si>
    <t xml:space="preserve">利用者に「認知症の行動・心理症状」が認められ、緊急に短期利用（短期利用居宅介護費）が必要であると医師が判断し、医師が判断した当該日又はその次の日に利用を開始した場合
</t>
    <phoneticPr fontId="23"/>
  </si>
  <si>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
</t>
    <rPh sb="11" eb="14">
      <t>ジギョウショ</t>
    </rPh>
    <rPh sb="41" eb="43">
      <t>ジッシ</t>
    </rPh>
    <rPh sb="79" eb="80">
      <t>オヨ</t>
    </rPh>
    <rPh sb="86" eb="87">
      <t>カン</t>
    </rPh>
    <rPh sb="120" eb="121">
      <t>オコナ</t>
    </rPh>
    <phoneticPr fontId="3"/>
  </si>
  <si>
    <t xml:space="preserve">生活機能の向上を目的とした個別サービス計画の作成及び計画に基づくサービス提供
</t>
    <rPh sb="13" eb="15">
      <t>コベツ</t>
    </rPh>
    <rPh sb="24" eb="25">
      <t>オヨ</t>
    </rPh>
    <rPh sb="26" eb="28">
      <t>ケイカク</t>
    </rPh>
    <rPh sb="29" eb="30">
      <t>モト</t>
    </rPh>
    <rPh sb="36" eb="38">
      <t>テイキョウ</t>
    </rPh>
    <phoneticPr fontId="3"/>
  </si>
  <si>
    <t xml:space="preserve">当該計画に基づく初回のサービス提供が行われた日の属する月
</t>
    <rPh sb="0" eb="2">
      <t>トウガイ</t>
    </rPh>
    <rPh sb="2" eb="4">
      <t>ケイカク</t>
    </rPh>
    <rPh sb="5" eb="6">
      <t>モト</t>
    </rPh>
    <rPh sb="8" eb="10">
      <t>ショカイ</t>
    </rPh>
    <rPh sb="15" eb="17">
      <t>テイキョウ</t>
    </rPh>
    <phoneticPr fontId="3"/>
  </si>
  <si>
    <t xml:space="preserve">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
</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3"/>
  </si>
  <si>
    <t xml:space="preserve">生活機能の向上を目的とした個別サービス計画の作成
</t>
    <rPh sb="13" eb="15">
      <t>コベツ</t>
    </rPh>
    <phoneticPr fontId="3"/>
  </si>
  <si>
    <t xml:space="preserve">当該計画に基づく初回のサービス提供が行われた日の属する月以降３月間
</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3"/>
  </si>
  <si>
    <t xml:space="preserve">利用開始時および利用中６月ごとに利用者の口腔の健康状態について確認し情報を担当の介護支援専門員へ情報提供
</t>
    <phoneticPr fontId="23"/>
  </si>
  <si>
    <t xml:space="preserve">・口腔・栄養スクリーニング様式
・情報提供記録
</t>
    <rPh sb="1" eb="3">
      <t>コウクウ</t>
    </rPh>
    <rPh sb="4" eb="6">
      <t>エイヨウ</t>
    </rPh>
    <rPh sb="13" eb="15">
      <t>ヨウシキ</t>
    </rPh>
    <rPh sb="17" eb="19">
      <t>ジョウホウ</t>
    </rPh>
    <rPh sb="19" eb="21">
      <t>テイキョウ</t>
    </rPh>
    <rPh sb="21" eb="23">
      <t>キロク</t>
    </rPh>
    <phoneticPr fontId="23"/>
  </si>
  <si>
    <t>非該当</t>
    <rPh sb="0" eb="3">
      <t>ヒガイトウ</t>
    </rPh>
    <phoneticPr fontId="23"/>
  </si>
  <si>
    <t xml:space="preserve">他の事業所で既に口腔・栄養スクリーニング加算を算定
</t>
    <rPh sb="0" eb="1">
      <t>タ</t>
    </rPh>
    <rPh sb="2" eb="5">
      <t>ジギョウショ</t>
    </rPh>
    <rPh sb="6" eb="7">
      <t>スデ</t>
    </rPh>
    <rPh sb="8" eb="10">
      <t>コウクウ</t>
    </rPh>
    <rPh sb="11" eb="13">
      <t>エイヨウ</t>
    </rPh>
    <rPh sb="20" eb="22">
      <t>カサン</t>
    </rPh>
    <rPh sb="23" eb="25">
      <t>サンテイ</t>
    </rPh>
    <phoneticPr fontId="23"/>
  </si>
  <si>
    <t xml:space="preserve">定員超過利用・人員基準欠如に該当していない
</t>
    <phoneticPr fontId="23"/>
  </si>
  <si>
    <t xml:space="preserve">従業者ごとの研修計画の作成及び実施又は実施を予定している
</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3"/>
  </si>
  <si>
    <t xml:space="preserve">利用者の情報や留意事項の伝達又は技術指導のための会議を定期的に開催している
</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3"/>
  </si>
  <si>
    <t xml:space="preserve">従業者（看護師又は、准看護師であるものを除く）総数のうち、介護福祉士の占める割合が７割以上である
</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3"/>
  </si>
  <si>
    <t xml:space="preserve">従業者（看護師又は、准看護師であるものを除く）総数のうち、勤続年数１０年以上の介護福祉士の占める割合が１００分の２５以上である
</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3"/>
  </si>
  <si>
    <t xml:space="preserve">定員、人員基準に適合
</t>
    <phoneticPr fontId="23"/>
  </si>
  <si>
    <t xml:space="preserve">サービス提供体制強化加算（Ⅱ）又は（Ⅲ）を算定していない
</t>
    <rPh sb="4" eb="6">
      <t>テイキョウ</t>
    </rPh>
    <rPh sb="6" eb="8">
      <t>タイセイ</t>
    </rPh>
    <rPh sb="8" eb="10">
      <t>キョウカ</t>
    </rPh>
    <rPh sb="10" eb="12">
      <t>カサン</t>
    </rPh>
    <rPh sb="15" eb="16">
      <t>マタ</t>
    </rPh>
    <rPh sb="21" eb="23">
      <t>サンテイ</t>
    </rPh>
    <phoneticPr fontId="3"/>
  </si>
  <si>
    <t xml:space="preserve">指定小規模多機能型居宅介護の提供に当たって、必要な情報を活用していること。
</t>
    <phoneticPr fontId="23"/>
  </si>
  <si>
    <t xml:space="preserve">利用者ごとのＡＤＬ値等の情報を厚生労働省に提出
</t>
    <phoneticPr fontId="23"/>
  </si>
  <si>
    <t xml:space="preserve">従業者総数のうち、介護福祉士の占める割合が５割以上である
</t>
    <rPh sb="0" eb="3">
      <t>ジュウギョウシャ</t>
    </rPh>
    <rPh sb="3" eb="5">
      <t>ソウスウ</t>
    </rPh>
    <rPh sb="9" eb="11">
      <t>カイゴ</t>
    </rPh>
    <rPh sb="11" eb="14">
      <t>フクシシ</t>
    </rPh>
    <rPh sb="15" eb="16">
      <t>シ</t>
    </rPh>
    <rPh sb="18" eb="20">
      <t>ワリアイ</t>
    </rPh>
    <rPh sb="22" eb="23">
      <t>ワリ</t>
    </rPh>
    <rPh sb="23" eb="25">
      <t>イジョウ</t>
    </rPh>
    <phoneticPr fontId="3"/>
  </si>
  <si>
    <t xml:space="preserve">定員、人員基準に適合
</t>
    <phoneticPr fontId="23"/>
  </si>
  <si>
    <t xml:space="preserve">サービス提供体制強化加算（Ⅰ）又は（Ⅲ）を算定していない
</t>
    <rPh sb="4" eb="6">
      <t>テイキョウ</t>
    </rPh>
    <rPh sb="6" eb="8">
      <t>タイセイ</t>
    </rPh>
    <rPh sb="8" eb="10">
      <t>キョウカ</t>
    </rPh>
    <rPh sb="10" eb="12">
      <t>カサン</t>
    </rPh>
    <rPh sb="15" eb="16">
      <t>マタ</t>
    </rPh>
    <rPh sb="21" eb="23">
      <t>サンテイ</t>
    </rPh>
    <phoneticPr fontId="3"/>
  </si>
  <si>
    <t xml:space="preserve">介護福祉士の占める割合が４割以上
</t>
    <rPh sb="0" eb="2">
      <t>カイゴ</t>
    </rPh>
    <rPh sb="2" eb="5">
      <t>フクシシ</t>
    </rPh>
    <rPh sb="6" eb="7">
      <t>シ</t>
    </rPh>
    <rPh sb="9" eb="11">
      <t>ワリアイ</t>
    </rPh>
    <rPh sb="13" eb="16">
      <t>ワリイジョウ</t>
    </rPh>
    <phoneticPr fontId="3"/>
  </si>
  <si>
    <t xml:space="preserve">従業者総数のうち、常勤職員の占める割合が６割以上
</t>
    <rPh sb="0" eb="3">
      <t>ジュウギョウシャ</t>
    </rPh>
    <rPh sb="3" eb="5">
      <t>ソウスウ</t>
    </rPh>
    <rPh sb="9" eb="11">
      <t>ジョウキン</t>
    </rPh>
    <rPh sb="11" eb="13">
      <t>ショクイン</t>
    </rPh>
    <rPh sb="14" eb="15">
      <t>シ</t>
    </rPh>
    <rPh sb="17" eb="19">
      <t>ワリアイ</t>
    </rPh>
    <rPh sb="21" eb="24">
      <t>ワリイジョウ</t>
    </rPh>
    <phoneticPr fontId="3"/>
  </si>
  <si>
    <t xml:space="preserve">従業者総数のうち、勤続年数７年以上の職員の占める割合が３割以上である
</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3"/>
  </si>
  <si>
    <t xml:space="preserve">定員、人員基準に適合
</t>
    <phoneticPr fontId="23"/>
  </si>
  <si>
    <t xml:space="preserve">サービス提供体制強化加算（Ⅰ）又は（Ⅱ）を算定していない
</t>
    <rPh sb="4" eb="6">
      <t>テイキョウ</t>
    </rPh>
    <rPh sb="6" eb="8">
      <t>タイセイ</t>
    </rPh>
    <rPh sb="8" eb="10">
      <t>キョウカ</t>
    </rPh>
    <rPh sb="10" eb="12">
      <t>カサン</t>
    </rPh>
    <rPh sb="15" eb="16">
      <t>マタ</t>
    </rPh>
    <rPh sb="21" eb="23">
      <t>サンテイ</t>
    </rPh>
    <phoneticPr fontId="3"/>
  </si>
  <si>
    <t xml:space="preserve">３　次に掲げる基準のいずれにも適合する
</t>
    <rPh sb="2" eb="3">
      <t>ツギ</t>
    </rPh>
    <rPh sb="4" eb="5">
      <t>カカ</t>
    </rPh>
    <rPh sb="7" eb="9">
      <t>キジュン</t>
    </rPh>
    <rPh sb="15" eb="17">
      <t>テキゴウ</t>
    </rPh>
    <phoneticPr fontId="3"/>
  </si>
  <si>
    <t>している</t>
    <phoneticPr fontId="2"/>
  </si>
  <si>
    <t>している</t>
    <phoneticPr fontId="2"/>
  </si>
  <si>
    <t xml:space="preserve">（１）【月額賃金改善要件Ⅰ】
　加算Ⅳの加算額の２分の１以上に相当する額以上を、基本給又は毎月支払われる手当（以下「基本給等」という。）の改善に充てている。
</t>
    <rPh sb="4" eb="6">
      <t>ゲツガク</t>
    </rPh>
    <rPh sb="6" eb="8">
      <t>チンギン</t>
    </rPh>
    <rPh sb="8" eb="10">
      <t>カイゼン</t>
    </rPh>
    <rPh sb="10" eb="12">
      <t>ヨウケン</t>
    </rPh>
    <rPh sb="16" eb="18">
      <t>カサン</t>
    </rPh>
    <rPh sb="20" eb="23">
      <t>カサンガク</t>
    </rPh>
    <rPh sb="25" eb="26">
      <t>フン</t>
    </rPh>
    <rPh sb="28" eb="30">
      <t>イジョウ</t>
    </rPh>
    <rPh sb="31" eb="33">
      <t>ソウトウ</t>
    </rPh>
    <rPh sb="35" eb="36">
      <t>ガク</t>
    </rPh>
    <rPh sb="36" eb="38">
      <t>イジョウ</t>
    </rPh>
    <rPh sb="40" eb="43">
      <t>キホンキュウ</t>
    </rPh>
    <rPh sb="43" eb="44">
      <t>マタ</t>
    </rPh>
    <rPh sb="45" eb="47">
      <t>マイツキ</t>
    </rPh>
    <rPh sb="47" eb="49">
      <t>シハラ</t>
    </rPh>
    <rPh sb="52" eb="54">
      <t>テアテ</t>
    </rPh>
    <rPh sb="55" eb="57">
      <t>イカ</t>
    </rPh>
    <rPh sb="58" eb="61">
      <t>キホンキュウ</t>
    </rPh>
    <rPh sb="61" eb="62">
      <t>トウ</t>
    </rPh>
    <rPh sb="69" eb="71">
      <t>カイゼン</t>
    </rPh>
    <rPh sb="72" eb="73">
      <t>ア</t>
    </rPh>
    <phoneticPr fontId="23"/>
  </si>
  <si>
    <t xml:space="preserve">（２）【月額賃金改善要件Ⅱ】
　令和６年５月31日時点で、旧処遇改善加算を算定し、かつ、旧ベースアップ等加算を算定していない事業所が、令和８年３月31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
</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0">
      <t>キュウ</t>
    </rPh>
    <rPh sb="30" eb="32">
      <t>ショグウ</t>
    </rPh>
    <rPh sb="32" eb="34">
      <t>カイゼン</t>
    </rPh>
    <rPh sb="34" eb="36">
      <t>カサン</t>
    </rPh>
    <rPh sb="37" eb="39">
      <t>サンテイ</t>
    </rPh>
    <rPh sb="44" eb="45">
      <t>キュウ</t>
    </rPh>
    <rPh sb="51" eb="52">
      <t>トウ</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トウ</t>
    </rPh>
    <rPh sb="114" eb="116">
      <t>カサン</t>
    </rPh>
    <rPh sb="117" eb="119">
      <t>サンテイ</t>
    </rPh>
    <rPh sb="121" eb="123">
      <t>バアイ</t>
    </rPh>
    <rPh sb="124" eb="126">
      <t>ミコ</t>
    </rPh>
    <rPh sb="129" eb="132">
      <t>カサンガク</t>
    </rPh>
    <rPh sb="134" eb="135">
      <t>フン</t>
    </rPh>
    <rPh sb="137" eb="139">
      <t>イジョウ</t>
    </rPh>
    <rPh sb="140" eb="143">
      <t>キホンキュウ</t>
    </rPh>
    <rPh sb="143" eb="144">
      <t>トウ</t>
    </rPh>
    <rPh sb="145" eb="147">
      <t>ヒキア</t>
    </rPh>
    <rPh sb="149" eb="151">
      <t>ジッシ</t>
    </rPh>
    <rPh sb="158" eb="159">
      <t>キュウ</t>
    </rPh>
    <rPh sb="165" eb="166">
      <t>トウ</t>
    </rPh>
    <rPh sb="166" eb="168">
      <t>カサン</t>
    </rPh>
    <rPh sb="168" eb="169">
      <t>ミ</t>
    </rPh>
    <rPh sb="169" eb="171">
      <t>サンテイ</t>
    </rPh>
    <rPh sb="172" eb="174">
      <t>バアイ</t>
    </rPh>
    <rPh sb="176" eb="178">
      <t>テキヨウ</t>
    </rPh>
    <phoneticPr fontId="23"/>
  </si>
  <si>
    <t>□</t>
    <phoneticPr fontId="23"/>
  </si>
  <si>
    <t>している</t>
    <phoneticPr fontId="2"/>
  </si>
  <si>
    <t>している</t>
    <phoneticPr fontId="2"/>
  </si>
  <si>
    <t>□</t>
    <phoneticPr fontId="23"/>
  </si>
  <si>
    <t>□</t>
    <phoneticPr fontId="23"/>
  </si>
  <si>
    <t xml:space="preserve">（６）【キャリアパス要件Ⅳ】（改善後の年額賃金要件）
　「経験・技能のある介護職員」のうち１人以上は、賃金改善後の賃金の見込み額が年額440万円以上である（加算等による賃金改善以前の賃金が年額440万円以上の者を除く。）。
</t>
    <rPh sb="10" eb="12">
      <t>ヨウケン</t>
    </rPh>
    <rPh sb="15" eb="17">
      <t>カイゼン</t>
    </rPh>
    <rPh sb="17" eb="18">
      <t>ゴ</t>
    </rPh>
    <rPh sb="19" eb="21">
      <t>ネンガク</t>
    </rPh>
    <rPh sb="21" eb="23">
      <t>チンギン</t>
    </rPh>
    <rPh sb="23" eb="25">
      <t>ヨウケン</t>
    </rPh>
    <rPh sb="29" eb="31">
      <t>ケイケン</t>
    </rPh>
    <rPh sb="32" eb="34">
      <t>ギノウ</t>
    </rPh>
    <rPh sb="37" eb="39">
      <t>カイゴ</t>
    </rPh>
    <rPh sb="39" eb="41">
      <t>ショクイン</t>
    </rPh>
    <rPh sb="46" eb="47">
      <t>ニン</t>
    </rPh>
    <rPh sb="47" eb="49">
      <t>イジョウ</t>
    </rPh>
    <rPh sb="51" eb="53">
      <t>チンギン</t>
    </rPh>
    <rPh sb="53" eb="55">
      <t>カイゼン</t>
    </rPh>
    <rPh sb="55" eb="56">
      <t>ゴ</t>
    </rPh>
    <rPh sb="57" eb="59">
      <t>チンギン</t>
    </rPh>
    <rPh sb="60" eb="62">
      <t>ミコ</t>
    </rPh>
    <rPh sb="63" eb="64">
      <t>ガク</t>
    </rPh>
    <rPh sb="65" eb="67">
      <t>ネンガク</t>
    </rPh>
    <rPh sb="70" eb="72">
      <t>マンエン</t>
    </rPh>
    <rPh sb="72" eb="74">
      <t>イジョウ</t>
    </rPh>
    <rPh sb="78" eb="80">
      <t>カサン</t>
    </rPh>
    <rPh sb="80" eb="81">
      <t>トウ</t>
    </rPh>
    <rPh sb="84" eb="86">
      <t>チンギン</t>
    </rPh>
    <rPh sb="86" eb="88">
      <t>カイゼン</t>
    </rPh>
    <rPh sb="88" eb="90">
      <t>イゼン</t>
    </rPh>
    <rPh sb="91" eb="93">
      <t>チンギン</t>
    </rPh>
    <rPh sb="94" eb="96">
      <t>ネンガク</t>
    </rPh>
    <rPh sb="99" eb="101">
      <t>マンエン</t>
    </rPh>
    <rPh sb="101" eb="103">
      <t>イジョウ</t>
    </rPh>
    <rPh sb="104" eb="105">
      <t>モノ</t>
    </rPh>
    <rPh sb="106" eb="107">
      <t>ノゾ</t>
    </rPh>
    <phoneticPr fontId="23"/>
  </si>
  <si>
    <t>□</t>
    <phoneticPr fontId="23"/>
  </si>
  <si>
    <t>□</t>
    <phoneticPr fontId="23"/>
  </si>
  <si>
    <t xml:space="preserve">５　賃金改善を行う方法等について計画書を用いて職員に周知するとともに、就業規則等の内容についても職員に周知する。
</t>
    <rPh sb="2" eb="4">
      <t>チンギン</t>
    </rPh>
    <rPh sb="4" eb="6">
      <t>カイゼン</t>
    </rPh>
    <rPh sb="7" eb="8">
      <t>オコナ</t>
    </rPh>
    <rPh sb="9" eb="11">
      <t>ホウホウ</t>
    </rPh>
    <rPh sb="11" eb="12">
      <t>トウ</t>
    </rPh>
    <rPh sb="16" eb="19">
      <t>ケイカクショ</t>
    </rPh>
    <rPh sb="20" eb="21">
      <t>モチ</t>
    </rPh>
    <rPh sb="23" eb="25">
      <t>ショクイン</t>
    </rPh>
    <rPh sb="26" eb="28">
      <t>シュウチ</t>
    </rPh>
    <rPh sb="35" eb="37">
      <t>シュウギョウ</t>
    </rPh>
    <rPh sb="37" eb="39">
      <t>キソク</t>
    </rPh>
    <rPh sb="39" eb="40">
      <t>トウ</t>
    </rPh>
    <rPh sb="41" eb="43">
      <t>ナイヨウ</t>
    </rPh>
    <rPh sb="48" eb="50">
      <t>ショクイン</t>
    </rPh>
    <rPh sb="51" eb="53">
      <t>シュウチ</t>
    </rPh>
    <phoneticPr fontId="23"/>
  </si>
  <si>
    <t xml:space="preserve">６　労働基準法等を遵守する。
</t>
    <rPh sb="2" eb="4">
      <t>ロウドウ</t>
    </rPh>
    <rPh sb="4" eb="7">
      <t>キジュンホウ</t>
    </rPh>
    <rPh sb="7" eb="8">
      <t>トウ</t>
    </rPh>
    <rPh sb="9" eb="11">
      <t>ジュンシュ</t>
    </rPh>
    <phoneticPr fontId="23"/>
  </si>
  <si>
    <t xml:space="preserve">加算（Ⅰ）の１から２、４から６に加え、３（１）から（６）及び（８）の要件をすべて満たす。
</t>
    <rPh sb="0" eb="2">
      <t>カサン</t>
    </rPh>
    <rPh sb="16" eb="17">
      <t>クワ</t>
    </rPh>
    <rPh sb="28" eb="29">
      <t>オヨ</t>
    </rPh>
    <rPh sb="34" eb="36">
      <t>ヨウケン</t>
    </rPh>
    <rPh sb="40" eb="41">
      <t>ミ</t>
    </rPh>
    <phoneticPr fontId="23"/>
  </si>
  <si>
    <t>介護職員等処遇改善加算（Ⅱ）</t>
    <rPh sb="4" eb="5">
      <t>トウ</t>
    </rPh>
    <phoneticPr fontId="23"/>
  </si>
  <si>
    <t>介護職員等処遇改善加算（Ⅲ）</t>
    <rPh sb="4" eb="5">
      <t>トウ</t>
    </rPh>
    <phoneticPr fontId="23"/>
  </si>
  <si>
    <t xml:space="preserve">加算（Ⅰ）の１から２、４から６に加え、３（１）から（５）及び（８）の要件をすべて満たす。
</t>
    <phoneticPr fontId="23"/>
  </si>
  <si>
    <t>適合
している</t>
    <rPh sb="0" eb="2">
      <t>テキゴウ</t>
    </rPh>
    <phoneticPr fontId="2"/>
  </si>
  <si>
    <t xml:space="preserve">介護職員等処遇改善加算（Ⅳ）
</t>
    <phoneticPr fontId="23"/>
  </si>
  <si>
    <t xml:space="preserve">加算（Ⅰ）の１から２、４から６に加え、３（１）から（４）及び（８）の要件をすべて満たす。
</t>
    <phoneticPr fontId="23"/>
  </si>
  <si>
    <t xml:space="preserve">生産性向上推進体制加算（Ⅰ）
</t>
    <rPh sb="0" eb="3">
      <t>セイサンセイ</t>
    </rPh>
    <rPh sb="3" eb="5">
      <t>コウジョウ</t>
    </rPh>
    <rPh sb="5" eb="7">
      <t>スイシン</t>
    </rPh>
    <rPh sb="7" eb="9">
      <t>タイセイ</t>
    </rPh>
    <rPh sb="9" eb="11">
      <t>カサン</t>
    </rPh>
    <phoneticPr fontId="23"/>
  </si>
  <si>
    <t xml:space="preserve">１　利用者の安全、介護サービスの質の確保及び職員の負担軽減に資する方策を検討するための委員会において、次の(一）～（四）について３月に１回以上検討、実施確認
</t>
    <rPh sb="2" eb="5">
      <t>リヨウシャ</t>
    </rPh>
    <rPh sb="6" eb="8">
      <t>アンゼン</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51" eb="52">
      <t>ツギ</t>
    </rPh>
    <rPh sb="54" eb="55">
      <t>イチ</t>
    </rPh>
    <rPh sb="58" eb="59">
      <t>ヨン</t>
    </rPh>
    <rPh sb="65" eb="66">
      <t>ツキ</t>
    </rPh>
    <rPh sb="68" eb="69">
      <t>カイ</t>
    </rPh>
    <rPh sb="69" eb="71">
      <t>イジョウ</t>
    </rPh>
    <rPh sb="71" eb="73">
      <t>ケントウ</t>
    </rPh>
    <rPh sb="74" eb="76">
      <t>ジッシ</t>
    </rPh>
    <rPh sb="76" eb="78">
      <t>カクニン</t>
    </rPh>
    <phoneticPr fontId="23"/>
  </si>
  <si>
    <t xml:space="preserve">（一）介護機器を活用する場合における利用者の安全及びケアの質の確保
　※介護機器について
　①見守り機器
　②インカム等の職員間の連絡調整の迅速化に資する
　ICT機器
　③介護記録ソフトウェアやスマートフォン等の介護記録
　の作成の効率化に資するICT機器（複数の機器の連携も含
　め、データの入力から記録・保存・活用までを一体的に
　支援するものに限る。）
</t>
    <rPh sb="1" eb="2">
      <t>イチ</t>
    </rPh>
    <rPh sb="3" eb="5">
      <t>カイゴ</t>
    </rPh>
    <rPh sb="5" eb="7">
      <t>キキ</t>
    </rPh>
    <rPh sb="8" eb="10">
      <t>カツヨウ</t>
    </rPh>
    <rPh sb="12" eb="14">
      <t>バアイ</t>
    </rPh>
    <rPh sb="18" eb="21">
      <t>リヨウシャ</t>
    </rPh>
    <rPh sb="22" eb="24">
      <t>アンゼン</t>
    </rPh>
    <rPh sb="24" eb="25">
      <t>オヨ</t>
    </rPh>
    <rPh sb="29" eb="30">
      <t>シツ</t>
    </rPh>
    <rPh sb="31" eb="33">
      <t>カクホ</t>
    </rPh>
    <rPh sb="36" eb="38">
      <t>カイゴ</t>
    </rPh>
    <rPh sb="38" eb="40">
      <t>キキ</t>
    </rPh>
    <rPh sb="47" eb="49">
      <t>ミマモ</t>
    </rPh>
    <rPh sb="50" eb="52">
      <t>キキ</t>
    </rPh>
    <rPh sb="59" eb="60">
      <t>トウ</t>
    </rPh>
    <rPh sb="61" eb="63">
      <t>ショクイン</t>
    </rPh>
    <rPh sb="63" eb="64">
      <t>カン</t>
    </rPh>
    <rPh sb="65" eb="67">
      <t>レンラク</t>
    </rPh>
    <rPh sb="67" eb="69">
      <t>チョウセイ</t>
    </rPh>
    <rPh sb="70" eb="73">
      <t>ジンソクカ</t>
    </rPh>
    <rPh sb="74" eb="75">
      <t>シ</t>
    </rPh>
    <rPh sb="82" eb="84">
      <t>キキ</t>
    </rPh>
    <rPh sb="87" eb="89">
      <t>カイゴ</t>
    </rPh>
    <rPh sb="89" eb="91">
      <t>キロク</t>
    </rPh>
    <rPh sb="105" eb="106">
      <t>トウ</t>
    </rPh>
    <rPh sb="107" eb="109">
      <t>カイゴ</t>
    </rPh>
    <rPh sb="109" eb="111">
      <t>キロク</t>
    </rPh>
    <rPh sb="114" eb="116">
      <t>サクセイ</t>
    </rPh>
    <rPh sb="117" eb="120">
      <t>コウリツカ</t>
    </rPh>
    <rPh sb="121" eb="122">
      <t>シ</t>
    </rPh>
    <rPh sb="127" eb="129">
      <t>キキ</t>
    </rPh>
    <rPh sb="130" eb="132">
      <t>フクスウ</t>
    </rPh>
    <rPh sb="133" eb="135">
      <t>キキ</t>
    </rPh>
    <rPh sb="136" eb="138">
      <t>レンケイ</t>
    </rPh>
    <rPh sb="139" eb="140">
      <t>フク</t>
    </rPh>
    <rPh sb="148" eb="150">
      <t>ニュウリョク</t>
    </rPh>
    <rPh sb="152" eb="154">
      <t>キロク</t>
    </rPh>
    <rPh sb="155" eb="157">
      <t>ホゾン</t>
    </rPh>
    <rPh sb="158" eb="160">
      <t>カツヨウ</t>
    </rPh>
    <rPh sb="163" eb="166">
      <t>イッタイテキ</t>
    </rPh>
    <rPh sb="169" eb="171">
      <t>シエン</t>
    </rPh>
    <rPh sb="176" eb="177">
      <t>カギ</t>
    </rPh>
    <phoneticPr fontId="23"/>
  </si>
  <si>
    <t>□</t>
    <phoneticPr fontId="23"/>
  </si>
  <si>
    <t>実施</t>
    <phoneticPr fontId="2"/>
  </si>
  <si>
    <t>・委員会議事録
・実施記録等</t>
    <rPh sb="1" eb="4">
      <t>イインカイ</t>
    </rPh>
    <rPh sb="4" eb="7">
      <t>ギジロク</t>
    </rPh>
    <rPh sb="9" eb="11">
      <t>ジッシ</t>
    </rPh>
    <rPh sb="11" eb="13">
      <t>キロク</t>
    </rPh>
    <rPh sb="13" eb="14">
      <t>トウ</t>
    </rPh>
    <phoneticPr fontId="23"/>
  </si>
  <si>
    <t xml:space="preserve">（二）職員の負担の軽減及び勤務状況への配慮
</t>
    <rPh sb="1" eb="2">
      <t>ニ</t>
    </rPh>
    <rPh sb="3" eb="5">
      <t>ショクイン</t>
    </rPh>
    <rPh sb="6" eb="8">
      <t>フタン</t>
    </rPh>
    <rPh sb="9" eb="11">
      <t>ケイゲン</t>
    </rPh>
    <rPh sb="11" eb="12">
      <t>オヨ</t>
    </rPh>
    <rPh sb="13" eb="15">
      <t>キンム</t>
    </rPh>
    <rPh sb="15" eb="17">
      <t>ジョウキョウ</t>
    </rPh>
    <rPh sb="19" eb="21">
      <t>ハイリョ</t>
    </rPh>
    <phoneticPr fontId="23"/>
  </si>
  <si>
    <t xml:space="preserve">（三）介護機器の定期点検
</t>
    <rPh sb="1" eb="2">
      <t>サン</t>
    </rPh>
    <rPh sb="3" eb="5">
      <t>カイゴ</t>
    </rPh>
    <rPh sb="5" eb="7">
      <t>キキ</t>
    </rPh>
    <rPh sb="8" eb="10">
      <t>テイキ</t>
    </rPh>
    <rPh sb="10" eb="12">
      <t>テンケン</t>
    </rPh>
    <phoneticPr fontId="23"/>
  </si>
  <si>
    <t>実施</t>
    <phoneticPr fontId="2"/>
  </si>
  <si>
    <t xml:space="preserve">（四）業務の効率化、質の向上及び職員の負担軽減を図るための職員研修
</t>
    <rPh sb="1" eb="2">
      <t>ヨン</t>
    </rPh>
    <rPh sb="3" eb="5">
      <t>ギョウム</t>
    </rPh>
    <rPh sb="6" eb="9">
      <t>コウリツカ</t>
    </rPh>
    <rPh sb="10" eb="11">
      <t>シツ</t>
    </rPh>
    <rPh sb="12" eb="14">
      <t>コウジョウ</t>
    </rPh>
    <rPh sb="14" eb="15">
      <t>オヨ</t>
    </rPh>
    <rPh sb="16" eb="18">
      <t>ショクイン</t>
    </rPh>
    <rPh sb="19" eb="21">
      <t>フタン</t>
    </rPh>
    <rPh sb="21" eb="23">
      <t>ケイゲン</t>
    </rPh>
    <rPh sb="24" eb="25">
      <t>ハカ</t>
    </rPh>
    <rPh sb="29" eb="31">
      <t>ショクイン</t>
    </rPh>
    <rPh sb="31" eb="33">
      <t>ケンシュウ</t>
    </rPh>
    <phoneticPr fontId="23"/>
  </si>
  <si>
    <t xml:space="preserve">２　１の取組、介護機器の活用による業務の効率化及びケアの質の確保並びに職員の負担軽減に関する実績
</t>
    <rPh sb="4" eb="6">
      <t>トリクミ</t>
    </rPh>
    <rPh sb="7" eb="9">
      <t>カイゴ</t>
    </rPh>
    <rPh sb="9" eb="11">
      <t>キキ</t>
    </rPh>
    <rPh sb="12" eb="14">
      <t>カツヨウ</t>
    </rPh>
    <rPh sb="17" eb="19">
      <t>ギョウム</t>
    </rPh>
    <rPh sb="20" eb="23">
      <t>コウリツカ</t>
    </rPh>
    <rPh sb="23" eb="24">
      <t>オヨ</t>
    </rPh>
    <rPh sb="28" eb="29">
      <t>シツ</t>
    </rPh>
    <rPh sb="30" eb="32">
      <t>カクホ</t>
    </rPh>
    <rPh sb="32" eb="33">
      <t>ナラ</t>
    </rPh>
    <rPh sb="35" eb="37">
      <t>ショクイン</t>
    </rPh>
    <rPh sb="38" eb="40">
      <t>フタン</t>
    </rPh>
    <rPh sb="40" eb="42">
      <t>ケイゲン</t>
    </rPh>
    <rPh sb="43" eb="44">
      <t>カン</t>
    </rPh>
    <rPh sb="46" eb="48">
      <t>ジッセキ</t>
    </rPh>
    <phoneticPr fontId="23"/>
  </si>
  <si>
    <t>・左記実績が確認できる計算書等</t>
    <rPh sb="1" eb="3">
      <t>サキ</t>
    </rPh>
    <rPh sb="3" eb="5">
      <t>ジッセキ</t>
    </rPh>
    <rPh sb="6" eb="8">
      <t>カクニン</t>
    </rPh>
    <rPh sb="11" eb="14">
      <t>ケイサンショ</t>
    </rPh>
    <rPh sb="14" eb="15">
      <t>トウ</t>
    </rPh>
    <phoneticPr fontId="23"/>
  </si>
  <si>
    <t xml:space="preserve">４　１の委員会において、職員の業務分担の明確化等による業務の効率化、ケアの質の確保及び負担軽減についての検討、当該検討を踏まえ、必要な取組の実施、当該取組の実施確認
</t>
    <rPh sb="4" eb="7">
      <t>イインカイ</t>
    </rPh>
    <rPh sb="12" eb="14">
      <t>ショクイン</t>
    </rPh>
    <rPh sb="15" eb="17">
      <t>ギョウム</t>
    </rPh>
    <rPh sb="17" eb="19">
      <t>ブンタン</t>
    </rPh>
    <rPh sb="20" eb="23">
      <t>メイカクカ</t>
    </rPh>
    <rPh sb="23" eb="24">
      <t>トウ</t>
    </rPh>
    <rPh sb="27" eb="29">
      <t>ギョウム</t>
    </rPh>
    <rPh sb="30" eb="33">
      <t>コウリツカ</t>
    </rPh>
    <rPh sb="37" eb="38">
      <t>シツ</t>
    </rPh>
    <rPh sb="39" eb="41">
      <t>カクホ</t>
    </rPh>
    <rPh sb="41" eb="42">
      <t>オヨ</t>
    </rPh>
    <rPh sb="43" eb="45">
      <t>フタン</t>
    </rPh>
    <rPh sb="45" eb="47">
      <t>ケイゲン</t>
    </rPh>
    <rPh sb="52" eb="54">
      <t>ケントウ</t>
    </rPh>
    <rPh sb="55" eb="57">
      <t>トウガイ</t>
    </rPh>
    <rPh sb="57" eb="59">
      <t>ケントウ</t>
    </rPh>
    <rPh sb="60" eb="61">
      <t>フ</t>
    </rPh>
    <rPh sb="64" eb="66">
      <t>ヒツヨウ</t>
    </rPh>
    <rPh sb="67" eb="69">
      <t>トリクミ</t>
    </rPh>
    <rPh sb="70" eb="72">
      <t>ジッシ</t>
    </rPh>
    <rPh sb="73" eb="75">
      <t>トウガイ</t>
    </rPh>
    <rPh sb="75" eb="77">
      <t>トリクミ</t>
    </rPh>
    <rPh sb="78" eb="80">
      <t>ジッシ</t>
    </rPh>
    <rPh sb="80" eb="82">
      <t>カクニン</t>
    </rPh>
    <phoneticPr fontId="23"/>
  </si>
  <si>
    <t xml:space="preserve">３　介護機器を複数種類活用
</t>
    <rPh sb="2" eb="4">
      <t>カイゴ</t>
    </rPh>
    <rPh sb="4" eb="6">
      <t>キキ</t>
    </rPh>
    <rPh sb="7" eb="9">
      <t>フクスウ</t>
    </rPh>
    <rPh sb="9" eb="11">
      <t>シュルイ</t>
    </rPh>
    <rPh sb="11" eb="13">
      <t>カツヨウ</t>
    </rPh>
    <phoneticPr fontId="3"/>
  </si>
  <si>
    <t>・介護機器の使用記録等</t>
    <rPh sb="1" eb="3">
      <t>カイゴ</t>
    </rPh>
    <rPh sb="3" eb="5">
      <t>キキ</t>
    </rPh>
    <rPh sb="6" eb="8">
      <t>シヨウ</t>
    </rPh>
    <rPh sb="8" eb="10">
      <t>キロク</t>
    </rPh>
    <rPh sb="10" eb="11">
      <t>トウ</t>
    </rPh>
    <phoneticPr fontId="23"/>
  </si>
  <si>
    <t xml:space="preserve">１　利用者の安全、介護サービスの質の確保及び職員の負担軽減に資する方策を検討するための委員会において、次の(一）～（四）について検討、実施確認
</t>
    <rPh sb="2" eb="5">
      <t>リヨウシャ</t>
    </rPh>
    <rPh sb="6" eb="8">
      <t>アンゼン</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51" eb="52">
      <t>ツギ</t>
    </rPh>
    <rPh sb="54" eb="55">
      <t>イチ</t>
    </rPh>
    <rPh sb="58" eb="59">
      <t>ヨン</t>
    </rPh>
    <rPh sb="64" eb="66">
      <t>ケントウ</t>
    </rPh>
    <rPh sb="67" eb="69">
      <t>ジッシ</t>
    </rPh>
    <rPh sb="69" eb="71">
      <t>カクニン</t>
    </rPh>
    <phoneticPr fontId="23"/>
  </si>
  <si>
    <t xml:space="preserve">（一）介護機器を活用する場合における利用者の安全及びケアの質の確保
　※介護機器について
　生産性向上推進体制加算（Ⅰ）と同じ
</t>
    <rPh sb="1" eb="2">
      <t>イチ</t>
    </rPh>
    <rPh sb="3" eb="5">
      <t>カイゴ</t>
    </rPh>
    <rPh sb="5" eb="7">
      <t>キキ</t>
    </rPh>
    <rPh sb="8" eb="10">
      <t>カツヨウ</t>
    </rPh>
    <rPh sb="12" eb="14">
      <t>バアイ</t>
    </rPh>
    <rPh sb="18" eb="21">
      <t>リヨウシャ</t>
    </rPh>
    <rPh sb="22" eb="24">
      <t>アンゼン</t>
    </rPh>
    <rPh sb="24" eb="25">
      <t>オヨ</t>
    </rPh>
    <rPh sb="29" eb="30">
      <t>シツ</t>
    </rPh>
    <rPh sb="31" eb="33">
      <t>カクホ</t>
    </rPh>
    <rPh sb="36" eb="38">
      <t>カイゴ</t>
    </rPh>
    <rPh sb="38" eb="40">
      <t>キキ</t>
    </rPh>
    <rPh sb="46" eb="49">
      <t>セイサンセイ</t>
    </rPh>
    <rPh sb="49" eb="51">
      <t>コウジョウ</t>
    </rPh>
    <rPh sb="51" eb="53">
      <t>スイシン</t>
    </rPh>
    <rPh sb="53" eb="55">
      <t>タイセイ</t>
    </rPh>
    <rPh sb="55" eb="57">
      <t>カサン</t>
    </rPh>
    <rPh sb="61" eb="62">
      <t>オナ</t>
    </rPh>
    <phoneticPr fontId="23"/>
  </si>
  <si>
    <t>実施</t>
    <phoneticPr fontId="2"/>
  </si>
  <si>
    <t xml:space="preserve">（三）介護機器の定期点検
</t>
    <phoneticPr fontId="23"/>
  </si>
  <si>
    <t xml:space="preserve">（四）業務の効率化、質の向上及び職員の負担軽減を図るための職員研修
</t>
    <phoneticPr fontId="23"/>
  </si>
  <si>
    <t xml:space="preserve">２　介護機器を活用
</t>
    <rPh sb="2" eb="4">
      <t>カイゴ</t>
    </rPh>
    <rPh sb="4" eb="6">
      <t>キキ</t>
    </rPh>
    <rPh sb="7" eb="9">
      <t>カツヨウ</t>
    </rPh>
    <phoneticPr fontId="23"/>
  </si>
  <si>
    <t xml:space="preserve">３　事業年度ごとに１、２の取組に関する実績報告
</t>
    <rPh sb="2" eb="4">
      <t>ジギョウ</t>
    </rPh>
    <rPh sb="4" eb="6">
      <t>ネンド</t>
    </rPh>
    <rPh sb="13" eb="15">
      <t>トリクミ</t>
    </rPh>
    <rPh sb="16" eb="17">
      <t>カン</t>
    </rPh>
    <rPh sb="19" eb="21">
      <t>ジッセキ</t>
    </rPh>
    <rPh sb="21" eb="23">
      <t>ホウコク</t>
    </rPh>
    <phoneticPr fontId="23"/>
  </si>
  <si>
    <t xml:space="preserve">虐待防止のための措置を適切に実施するための担当者を置いていない
</t>
    <rPh sb="0" eb="2">
      <t>ギャクタイ</t>
    </rPh>
    <rPh sb="2" eb="4">
      <t>ボウシ</t>
    </rPh>
    <rPh sb="8" eb="10">
      <t>ソチ</t>
    </rPh>
    <rPh sb="11" eb="13">
      <t>テキセツ</t>
    </rPh>
    <rPh sb="14" eb="16">
      <t>ジッシ</t>
    </rPh>
    <rPh sb="21" eb="24">
      <t>タントウシャ</t>
    </rPh>
    <rPh sb="25" eb="26">
      <t>オ</t>
    </rPh>
    <phoneticPr fontId="23"/>
  </si>
  <si>
    <t>基準第93条
予防基準第54条</t>
    <rPh sb="0" eb="2">
      <t>キジュン</t>
    </rPh>
    <rPh sb="2" eb="3">
      <t>ダイ</t>
    </rPh>
    <rPh sb="5" eb="6">
      <t>ジョウ</t>
    </rPh>
    <rPh sb="7" eb="9">
      <t>ヨボウ</t>
    </rPh>
    <rPh sb="9" eb="11">
      <t>キジュン</t>
    </rPh>
    <rPh sb="11" eb="12">
      <t>ダイ</t>
    </rPh>
    <rPh sb="14" eb="15">
      <t>ジョウ</t>
    </rPh>
    <phoneticPr fontId="2"/>
  </si>
  <si>
    <t xml:space="preserve">小規模多機能型居宅介護計画の作成
</t>
    <phoneticPr fontId="2"/>
  </si>
  <si>
    <t>□</t>
    <phoneticPr fontId="2"/>
  </si>
  <si>
    <t>Ⅳ　介護給付費関係</t>
    <rPh sb="2" eb="4">
      <t>カイゴ</t>
    </rPh>
    <rPh sb="4" eb="6">
      <t>キュウフ</t>
    </rPh>
    <rPh sb="6" eb="7">
      <t>ヒ</t>
    </rPh>
    <rPh sb="7" eb="9">
      <t>カンケイ</t>
    </rPh>
    <phoneticPr fontId="2"/>
  </si>
  <si>
    <t>看取り連携体制加算</t>
    <phoneticPr fontId="23"/>
  </si>
  <si>
    <t xml:space="preserve">訪問体制強化加算
</t>
    <rPh sb="0" eb="2">
      <t>ホウモン</t>
    </rPh>
    <rPh sb="2" eb="4">
      <t>タイセイ</t>
    </rPh>
    <rPh sb="4" eb="6">
      <t>キョウカ</t>
    </rPh>
    <rPh sb="6" eb="8">
      <t>カサン</t>
    </rPh>
    <phoneticPr fontId="23"/>
  </si>
  <si>
    <t xml:space="preserve">訪問サービスの提供に当たる常勤の従業者が２名以上
</t>
    <rPh sb="0" eb="2">
      <t>ホウモン</t>
    </rPh>
    <rPh sb="7" eb="9">
      <t>テイキョウ</t>
    </rPh>
    <rPh sb="10" eb="11">
      <t>ア</t>
    </rPh>
    <rPh sb="13" eb="15">
      <t>ジョウキン</t>
    </rPh>
    <rPh sb="16" eb="19">
      <t>ジュウギョウシャ</t>
    </rPh>
    <rPh sb="21" eb="22">
      <t>メイ</t>
    </rPh>
    <rPh sb="22" eb="24">
      <t>イジョウ</t>
    </rPh>
    <phoneticPr fontId="23"/>
  </si>
  <si>
    <t>□</t>
    <phoneticPr fontId="23"/>
  </si>
  <si>
    <t>配置</t>
    <rPh sb="0" eb="2">
      <t>ハイチ</t>
    </rPh>
    <phoneticPr fontId="23"/>
  </si>
  <si>
    <t>・勤務形態一覧表
・訪問回数が分かる資料</t>
    <rPh sb="1" eb="3">
      <t>キンム</t>
    </rPh>
    <rPh sb="3" eb="5">
      <t>ケイタイ</t>
    </rPh>
    <rPh sb="5" eb="8">
      <t>イチランヒョウ</t>
    </rPh>
    <rPh sb="10" eb="12">
      <t>ホウモン</t>
    </rPh>
    <rPh sb="12" eb="14">
      <t>カイスウ</t>
    </rPh>
    <rPh sb="15" eb="16">
      <t>ワ</t>
    </rPh>
    <rPh sb="18" eb="20">
      <t>シリョウ</t>
    </rPh>
    <phoneticPr fontId="23"/>
  </si>
  <si>
    <t>□</t>
    <phoneticPr fontId="23"/>
  </si>
  <si>
    <t>□</t>
    <phoneticPr fontId="23"/>
  </si>
  <si>
    <t>□</t>
    <phoneticPr fontId="23"/>
  </si>
  <si>
    <t>□</t>
    <phoneticPr fontId="23"/>
  </si>
  <si>
    <t>□</t>
    <phoneticPr fontId="23"/>
  </si>
  <si>
    <t>□</t>
    <phoneticPr fontId="23"/>
  </si>
  <si>
    <t xml:space="preserve">生産性向上推進体制加算（Ⅱ）
</t>
    <phoneticPr fontId="23"/>
  </si>
  <si>
    <t xml:space="preserve">宿泊サービスの利用者がいない場合であっても、宿直又は夜勤従業者を配置している
※夜間及び深夜の時間帯を通じて利用者に対して訪問サービスを提供するための連絡体制がある場合は、配置しないことができる
</t>
    <rPh sb="0" eb="2">
      <t>シュクハク</t>
    </rPh>
    <rPh sb="7" eb="10">
      <t>リヨウシャ</t>
    </rPh>
    <rPh sb="14" eb="16">
      <t>バアイ</t>
    </rPh>
    <rPh sb="22" eb="24">
      <t>シュクチョク</t>
    </rPh>
    <rPh sb="24" eb="25">
      <t>マタ</t>
    </rPh>
    <rPh sb="26" eb="28">
      <t>ヤキン</t>
    </rPh>
    <rPh sb="28" eb="31">
      <t>ジュウギョウシャ</t>
    </rPh>
    <rPh sb="32" eb="34">
      <t>ハイチ</t>
    </rPh>
    <rPh sb="40" eb="42">
      <t>ヤカン</t>
    </rPh>
    <rPh sb="42" eb="43">
      <t>オヨ</t>
    </rPh>
    <rPh sb="44" eb="46">
      <t>シンヤ</t>
    </rPh>
    <rPh sb="47" eb="50">
      <t>ジカンタイ</t>
    </rPh>
    <rPh sb="51" eb="52">
      <t>ツウ</t>
    </rPh>
    <rPh sb="54" eb="57">
      <t>リヨウシャ</t>
    </rPh>
    <rPh sb="58" eb="59">
      <t>タイ</t>
    </rPh>
    <rPh sb="61" eb="63">
      <t>ホウモン</t>
    </rPh>
    <rPh sb="68" eb="70">
      <t>テイキョウ</t>
    </rPh>
    <rPh sb="75" eb="77">
      <t>レンラク</t>
    </rPh>
    <rPh sb="77" eb="79">
      <t>タイセイ</t>
    </rPh>
    <rPh sb="82" eb="84">
      <t>バアイ</t>
    </rPh>
    <rPh sb="86" eb="88">
      <t>ハイチ</t>
    </rPh>
    <phoneticPr fontId="2"/>
  </si>
  <si>
    <t>従業者の員数</t>
    <phoneticPr fontId="2"/>
  </si>
  <si>
    <r>
      <rPr>
        <b/>
        <sz val="10"/>
        <rFont val="ＭＳ ゴシック"/>
        <family val="3"/>
        <charset val="128"/>
      </rPr>
      <t>【サテライト型以外】</t>
    </r>
    <r>
      <rPr>
        <sz val="9"/>
        <rFont val="ＭＳ ゴシック"/>
        <family val="3"/>
        <charset val="128"/>
      </rPr>
      <t xml:space="preserve">
［介護の提供に当たる職員］
夜間及び深夜の時間帯以外に介護従事者の員数は、通いサービスの利用者数が３又はその端数を増すごとに１以上配置している
</t>
    </r>
    <rPh sb="6" eb="7">
      <t>ガタ</t>
    </rPh>
    <rPh sb="7" eb="9">
      <t>イガイ</t>
    </rPh>
    <rPh sb="12" eb="14">
      <t>カイゴ</t>
    </rPh>
    <rPh sb="15" eb="17">
      <t>テイキョウ</t>
    </rPh>
    <rPh sb="18" eb="19">
      <t>ア</t>
    </rPh>
    <rPh sb="21" eb="23">
      <t>ショクイン</t>
    </rPh>
    <rPh sb="25" eb="27">
      <t>ヤカン</t>
    </rPh>
    <rPh sb="27" eb="28">
      <t>オヨ</t>
    </rPh>
    <rPh sb="29" eb="31">
      <t>シンヤ</t>
    </rPh>
    <rPh sb="32" eb="34">
      <t>ジカン</t>
    </rPh>
    <rPh sb="34" eb="35">
      <t>タイ</t>
    </rPh>
    <rPh sb="35" eb="37">
      <t>イガイ</t>
    </rPh>
    <rPh sb="38" eb="40">
      <t>カイゴ</t>
    </rPh>
    <rPh sb="44" eb="46">
      <t>インスウ</t>
    </rPh>
    <rPh sb="48" eb="49">
      <t>カヨ</t>
    </rPh>
    <rPh sb="55" eb="58">
      <t>リヨウシャ</t>
    </rPh>
    <rPh sb="58" eb="59">
      <t>カズ</t>
    </rPh>
    <rPh sb="61" eb="62">
      <t>マタ</t>
    </rPh>
    <rPh sb="65" eb="67">
      <t>ハスウ</t>
    </rPh>
    <rPh sb="68" eb="69">
      <t>マ</t>
    </rPh>
    <rPh sb="74" eb="76">
      <t>イジョウ</t>
    </rPh>
    <rPh sb="76" eb="78">
      <t>ハイチ</t>
    </rPh>
    <phoneticPr fontId="2"/>
  </si>
  <si>
    <r>
      <rPr>
        <b/>
        <sz val="10"/>
        <rFont val="ＭＳ ゴシック"/>
        <family val="3"/>
        <charset val="128"/>
      </rPr>
      <t>【サテライト型】</t>
    </r>
    <r>
      <rPr>
        <sz val="9"/>
        <rFont val="ＭＳ ゴシック"/>
        <family val="3"/>
        <charset val="128"/>
      </rPr>
      <t xml:space="preserve">
［事業者］
指定居宅サービス事業等その他の保健医療又は福祉に関する事業について、3年以上の経験を有している
</t>
    </r>
    <rPh sb="6" eb="7">
      <t>ガタ</t>
    </rPh>
    <rPh sb="10" eb="13">
      <t>ジギョウシャ</t>
    </rPh>
    <rPh sb="15" eb="17">
      <t>シテイ</t>
    </rPh>
    <rPh sb="17" eb="19">
      <t>キョタク</t>
    </rPh>
    <rPh sb="23" eb="25">
      <t>ジギョウ</t>
    </rPh>
    <rPh sb="25" eb="26">
      <t>トウ</t>
    </rPh>
    <rPh sb="28" eb="29">
      <t>タ</t>
    </rPh>
    <rPh sb="30" eb="32">
      <t>ホケン</t>
    </rPh>
    <rPh sb="32" eb="34">
      <t>イリョウ</t>
    </rPh>
    <rPh sb="34" eb="35">
      <t>マタ</t>
    </rPh>
    <rPh sb="36" eb="38">
      <t>フクシ</t>
    </rPh>
    <rPh sb="39" eb="40">
      <t>カン</t>
    </rPh>
    <rPh sb="42" eb="44">
      <t>ジギョウ</t>
    </rPh>
    <rPh sb="50" eb="53">
      <t>ネンイジョウ</t>
    </rPh>
    <rPh sb="54" eb="56">
      <t>ケイケン</t>
    </rPh>
    <rPh sb="57" eb="58">
      <t>ユウ</t>
    </rPh>
    <phoneticPr fontId="2"/>
  </si>
  <si>
    <r>
      <rPr>
        <b/>
        <sz val="10"/>
        <rFont val="ＭＳ ゴシック"/>
        <family val="3"/>
        <charset val="128"/>
      </rPr>
      <t>【サテライト型以外】</t>
    </r>
    <r>
      <rPr>
        <sz val="9"/>
        <rFont val="ＭＳ ゴシック"/>
        <family val="3"/>
        <charset val="128"/>
      </rPr>
      <t xml:space="preserve">
管理者は常勤専従職員を配置している
</t>
    </r>
    <rPh sb="6" eb="7">
      <t>ガタ</t>
    </rPh>
    <rPh sb="7" eb="9">
      <t>イガイ</t>
    </rPh>
    <rPh sb="11" eb="14">
      <t>カンリシャ</t>
    </rPh>
    <rPh sb="15" eb="17">
      <t>ジョウキン</t>
    </rPh>
    <rPh sb="17" eb="19">
      <t>センジュウ</t>
    </rPh>
    <rPh sb="19" eb="21">
      <t>ショクイン</t>
    </rPh>
    <rPh sb="22" eb="24">
      <t>ハイチ</t>
    </rPh>
    <phoneticPr fontId="2"/>
  </si>
  <si>
    <r>
      <rPr>
        <b/>
        <sz val="10"/>
        <rFont val="ＭＳ ゴシック"/>
        <family val="3"/>
        <charset val="128"/>
      </rPr>
      <t>【サテライト型】</t>
    </r>
    <r>
      <rPr>
        <sz val="9"/>
        <rFont val="ＭＳ ゴシック"/>
        <family val="3"/>
        <charset val="128"/>
      </rPr>
      <t xml:space="preserve">
管理者は常勤専従職員を配置している（【サテライト型以外】と同じ要件を満たしている）
</t>
    </r>
    <rPh sb="6" eb="7">
      <t>ガタ</t>
    </rPh>
    <rPh sb="9" eb="12">
      <t>カンリシャ</t>
    </rPh>
    <rPh sb="13" eb="15">
      <t>ジョウキン</t>
    </rPh>
    <rPh sb="15" eb="17">
      <t>センジュウ</t>
    </rPh>
    <rPh sb="17" eb="19">
      <t>ショクイン</t>
    </rPh>
    <rPh sb="20" eb="22">
      <t>ハイチ</t>
    </rPh>
    <rPh sb="33" eb="34">
      <t>ガタ</t>
    </rPh>
    <rPh sb="34" eb="36">
      <t>イガイ</t>
    </rPh>
    <rPh sb="38" eb="39">
      <t>オナ</t>
    </rPh>
    <rPh sb="40" eb="42">
      <t>ヨウケン</t>
    </rPh>
    <rPh sb="43" eb="44">
      <t>ミ</t>
    </rPh>
    <phoneticPr fontId="2"/>
  </si>
  <si>
    <t xml:space="preserve">
※サテライト事業所の宿泊サービス利用者に対し、本体事業所で宿泊サービスを行うことがある
→サービス提供の有無（　有　・　無　）
　有の場合、利用者と本体事業所の従業員との交流方法等を記載してください
（　　　　　　　　　　　　　　　　　　　　　）
</t>
    <rPh sb="7" eb="10">
      <t>ジギョウショ</t>
    </rPh>
    <rPh sb="11" eb="13">
      <t>シュクハク</t>
    </rPh>
    <rPh sb="17" eb="19">
      <t>リヨウ</t>
    </rPh>
    <rPh sb="19" eb="20">
      <t>シャ</t>
    </rPh>
    <rPh sb="21" eb="22">
      <t>タイ</t>
    </rPh>
    <rPh sb="24" eb="26">
      <t>ホンタイ</t>
    </rPh>
    <rPh sb="26" eb="29">
      <t>ジギョウショ</t>
    </rPh>
    <rPh sb="30" eb="32">
      <t>シュクハク</t>
    </rPh>
    <rPh sb="37" eb="38">
      <t>オコナ</t>
    </rPh>
    <rPh sb="51" eb="53">
      <t>テイキョウ</t>
    </rPh>
    <rPh sb="54" eb="56">
      <t>ウム</t>
    </rPh>
    <rPh sb="58" eb="59">
      <t>ユウ</t>
    </rPh>
    <rPh sb="62" eb="63">
      <t>ム</t>
    </rPh>
    <rPh sb="67" eb="68">
      <t>ア</t>
    </rPh>
    <rPh sb="69" eb="71">
      <t>バアイ</t>
    </rPh>
    <rPh sb="72" eb="75">
      <t>リヨウシャ</t>
    </rPh>
    <rPh sb="76" eb="78">
      <t>ホンタイ</t>
    </rPh>
    <rPh sb="78" eb="80">
      <t>ジギョウ</t>
    </rPh>
    <rPh sb="80" eb="81">
      <t>ショ</t>
    </rPh>
    <rPh sb="82" eb="85">
      <t>ジュウギョウイン</t>
    </rPh>
    <rPh sb="87" eb="89">
      <t>コウリュウ</t>
    </rPh>
    <rPh sb="89" eb="91">
      <t>ホウホウ</t>
    </rPh>
    <rPh sb="91" eb="92">
      <t>トウ</t>
    </rPh>
    <rPh sb="93" eb="95">
      <t>キサイ</t>
    </rPh>
    <phoneticPr fontId="2"/>
  </si>
  <si>
    <t xml:space="preserve">　→　下記の事項について記載してください
　・兼務の有無　（　有　・　無　）
　・当該事業所内で他職務と兼務している場合は
　　その職種名
    （　　　　　　　　　　　　　　　　　　）
　・事業所に併設又は同一敷地内にある基準第83条
    第6項に掲げる併設施設の種類及び名称
    （　　　　　　　　　　　　　　　　　　）
</t>
    <rPh sb="3" eb="5">
      <t>カキ</t>
    </rPh>
    <rPh sb="6" eb="8">
      <t>ジコウ</t>
    </rPh>
    <rPh sb="12" eb="14">
      <t>キサイ</t>
    </rPh>
    <rPh sb="113" eb="115">
      <t>キジュン</t>
    </rPh>
    <phoneticPr fontId="2"/>
  </si>
  <si>
    <t xml:space="preserve">→不適の場合
　本体事業所の管理者を充てることができますが、本体事業所が看護小規模多機能型居宅介護事業所である場合、管理者は認知症対応型サービス事業管理者研修を修了している
</t>
    <phoneticPr fontId="2"/>
  </si>
  <si>
    <t xml:space="preserve">サービス担当者会議は、テレビ電話装置を活用して行うことができるが、この場合において、利用者等が当該サービス担当者会議に参加するときは、介護支援専門員は、テレビ電話装置等の活用について、当該利用者等の同意を得ている
</t>
    <rPh sb="4" eb="7">
      <t>タントウシャ</t>
    </rPh>
    <rPh sb="7" eb="9">
      <t>カイギ</t>
    </rPh>
    <rPh sb="14" eb="16">
      <t>デンワ</t>
    </rPh>
    <rPh sb="16" eb="18">
      <t>ソウチ</t>
    </rPh>
    <rPh sb="19" eb="21">
      <t>カツヨウ</t>
    </rPh>
    <rPh sb="23" eb="24">
      <t>オコナ</t>
    </rPh>
    <rPh sb="35" eb="37">
      <t>バアイ</t>
    </rPh>
    <rPh sb="42" eb="45">
      <t>リヨウシャ</t>
    </rPh>
    <rPh sb="45" eb="46">
      <t>トウ</t>
    </rPh>
    <rPh sb="47" eb="49">
      <t>トウガイ</t>
    </rPh>
    <rPh sb="53" eb="56">
      <t>タントウシャ</t>
    </rPh>
    <rPh sb="56" eb="58">
      <t>カイギ</t>
    </rPh>
    <rPh sb="59" eb="61">
      <t>サンカ</t>
    </rPh>
    <rPh sb="67" eb="69">
      <t>カイゴ</t>
    </rPh>
    <rPh sb="69" eb="71">
      <t>シエン</t>
    </rPh>
    <rPh sb="71" eb="74">
      <t>センモンイン</t>
    </rPh>
    <rPh sb="79" eb="81">
      <t>デンワ</t>
    </rPh>
    <rPh sb="81" eb="83">
      <t>ソウチ</t>
    </rPh>
    <rPh sb="83" eb="84">
      <t>トウ</t>
    </rPh>
    <rPh sb="85" eb="87">
      <t>カツヨウ</t>
    </rPh>
    <rPh sb="92" eb="94">
      <t>トウガイ</t>
    </rPh>
    <rPh sb="94" eb="97">
      <t>リヨウシャ</t>
    </rPh>
    <rPh sb="97" eb="98">
      <t>トウ</t>
    </rPh>
    <rPh sb="99" eb="101">
      <t>ドウイ</t>
    </rPh>
    <rPh sb="102" eb="103">
      <t>エ</t>
    </rPh>
    <phoneticPr fontId="2"/>
  </si>
  <si>
    <t xml:space="preserve">送迎が適切に行われている
</t>
    <rPh sb="0" eb="2">
      <t>ソウゲイ</t>
    </rPh>
    <rPh sb="3" eb="5">
      <t>テキセツ</t>
    </rPh>
    <rPh sb="6" eb="7">
      <t>オコナ</t>
    </rPh>
    <phoneticPr fontId="2"/>
  </si>
  <si>
    <t xml:space="preserve">上記の支払いを受ける額のほか、次に掲げる費用の額以外の支払いを利用者から受けていない
①通常の事業の実施地域以外の地域に居住する利用者に対して行う送迎に要する費用
②通常の事業の実施地域以外の地域の居宅において訪問サービスを提供する場合の交通費
③食事の提供に要する費用
④宿泊に要する費用
⑤おむつ代
⑥サービスのうち、日常生活においても通常必要となるものに係る費用であって、利用者負担とすることが適当な費用
</t>
    <phoneticPr fontId="2"/>
  </si>
  <si>
    <t xml:space="preserve">前項の費用の額に係るサービス提供に当たっては、あらかじめ利用者又はその家族に対し、当該サービスの内容及び費用について説明し、同意を得ている
</t>
    <phoneticPr fontId="2"/>
  </si>
  <si>
    <t xml:space="preserve">法定代理受領サービスの場合、利用者から利用者負担分の支払を受けている
</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</si>
  <si>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 xml:space="preserve">法定代理受領サービスである場合と、そうでない場合との間に不合理な差額を設けていない
</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2"/>
  </si>
  <si>
    <t xml:space="preserve">介護支援専門員は、登録者の居宅サービス計画の作成にあたっては、指定居宅介護支援等の事業の人員及び運営に関する基準（平成11年3月31日厚生省令第38号）第13条各号に掲げる具体的取扱方針に沿って行っているか
※具体的取扱方針の内容詳細はコメント欄を参照
</t>
    <rPh sb="106" eb="109">
      <t>グタイテキ</t>
    </rPh>
    <rPh sb="109" eb="111">
      <t>トリアツカイ</t>
    </rPh>
    <rPh sb="111" eb="113">
      <t>ホウシン</t>
    </rPh>
    <rPh sb="114" eb="116">
      <t>ナイヨウ</t>
    </rPh>
    <rPh sb="116" eb="118">
      <t>ショウサイ</t>
    </rPh>
    <rPh sb="123" eb="124">
      <t>ラン</t>
    </rPh>
    <rPh sb="125" eb="127">
      <t>サンショウ</t>
    </rPh>
    <phoneticPr fontId="2"/>
  </si>
  <si>
    <t xml:space="preserve">・運営における以下の重要事項について定めていますか
1.事業の目的及び運営の方針
2.従業者の職種、員数及び職務の内容
3.営業日及び営業時間
4.指定小規模多機能型居宅介護の登録
定員並びに通いサービス及び宿泊サービスの利用定員
5.指定小規模多機能型居宅介護の内容及び利用料その他の費用の額
6.通常の事業の実施地域
7.サービス利用に当たっての留意事項
8.緊急時等における対応方法
9.非常災害対策
10. 虐待の防止のための措置に関する事項
11.その他運営に関する重要事項
</t>
    <phoneticPr fontId="2"/>
  </si>
  <si>
    <t xml:space="preserve">利用者に対するサービスの提供により賠償すべき事故が発生した場合は、損害賠償を速やかに行っている
（過去に賠償すべき事故が発生したことがない場合、損害賠償を速やかに行える体制を整えている）
　→損害賠償保険への加入：　有　・　無
</t>
    <rPh sb="49" eb="51">
      <t>カコ</t>
    </rPh>
    <rPh sb="84" eb="86">
      <t>タイセイ</t>
    </rPh>
    <rPh sb="87" eb="88">
      <t>トトノ</t>
    </rPh>
    <phoneticPr fontId="2"/>
  </si>
  <si>
    <t xml:space="preserve">介護現場の生産性の向上
【令和９年度より義務化】
</t>
    <rPh sb="0" eb="2">
      <t>カイゴ</t>
    </rPh>
    <rPh sb="2" eb="4">
      <t>ゲンバ</t>
    </rPh>
    <rPh sb="5" eb="8">
      <t>セイサンセイ</t>
    </rPh>
    <rPh sb="9" eb="11">
      <t>コウジョウ</t>
    </rPh>
    <rPh sb="14" eb="16">
      <t>レイワ</t>
    </rPh>
    <rPh sb="17" eb="19">
      <t>ネンド</t>
    </rPh>
    <rPh sb="21" eb="24">
      <t>ギムカ</t>
    </rPh>
    <phoneticPr fontId="2"/>
  </si>
  <si>
    <t xml:space="preserve">認知症介護に係る専門的な研修を修了している者を、日常生活に支障を来すおそれのある症状又は行動が認められることから介護を必要とする認知症の者（以下、対象者という。）の数が20人未満の場合は１以上、対象者の数が20人以上の場合は１に当該対象者の数が19を超えて10又はその端数増すごとに１を加えて得た数以上配置し、チームとして専門的な認知症ケアを実施
</t>
    <rPh sb="0" eb="3">
      <t>ニンチショウ</t>
    </rPh>
    <rPh sb="3" eb="5">
      <t>カイゴ</t>
    </rPh>
    <rPh sb="6" eb="7">
      <t>カカ</t>
    </rPh>
    <rPh sb="8" eb="11">
      <t>センモンテキ</t>
    </rPh>
    <rPh sb="12" eb="14">
      <t>ケンシュウ</t>
    </rPh>
    <rPh sb="15" eb="17">
      <t>シュウリョウ</t>
    </rPh>
    <rPh sb="21" eb="22">
      <t>モノ</t>
    </rPh>
    <rPh sb="24" eb="26">
      <t>ニチジョウ</t>
    </rPh>
    <rPh sb="26" eb="28">
      <t>セイカツ</t>
    </rPh>
    <rPh sb="29" eb="31">
      <t>シショウ</t>
    </rPh>
    <rPh sb="32" eb="33">
      <t>キタ</t>
    </rPh>
    <rPh sb="40" eb="42">
      <t>ショウジョウ</t>
    </rPh>
    <rPh sb="42" eb="43">
      <t>マタ</t>
    </rPh>
    <rPh sb="44" eb="46">
      <t>コウドウ</t>
    </rPh>
    <rPh sb="47" eb="48">
      <t>ミト</t>
    </rPh>
    <rPh sb="56" eb="58">
      <t>カイゴ</t>
    </rPh>
    <rPh sb="59" eb="61">
      <t>ヒツヨウ</t>
    </rPh>
    <rPh sb="64" eb="67">
      <t>ニンチショウ</t>
    </rPh>
    <rPh sb="68" eb="69">
      <t>モノ</t>
    </rPh>
    <rPh sb="70" eb="72">
      <t>イカ</t>
    </rPh>
    <rPh sb="73" eb="76">
      <t>タイショウシャ</t>
    </rPh>
    <rPh sb="82" eb="83">
      <t>カズ</t>
    </rPh>
    <rPh sb="86" eb="87">
      <t>ニン</t>
    </rPh>
    <rPh sb="87" eb="89">
      <t>ミマン</t>
    </rPh>
    <rPh sb="90" eb="92">
      <t>バアイ</t>
    </rPh>
    <rPh sb="94" eb="96">
      <t>イジョウ</t>
    </rPh>
    <rPh sb="97" eb="100">
      <t>タイショウシャ</t>
    </rPh>
    <rPh sb="101" eb="102">
      <t>カズ</t>
    </rPh>
    <rPh sb="105" eb="106">
      <t>ニン</t>
    </rPh>
    <rPh sb="106" eb="108">
      <t>イジョウ</t>
    </rPh>
    <rPh sb="109" eb="111">
      <t>バアイ</t>
    </rPh>
    <rPh sb="114" eb="116">
      <t>トウガイ</t>
    </rPh>
    <rPh sb="116" eb="119">
      <t>タイショウシャ</t>
    </rPh>
    <rPh sb="120" eb="121">
      <t>カズ</t>
    </rPh>
    <rPh sb="125" eb="126">
      <t>コ</t>
    </rPh>
    <rPh sb="130" eb="131">
      <t>マタ</t>
    </rPh>
    <rPh sb="134" eb="136">
      <t>ハスウ</t>
    </rPh>
    <rPh sb="136" eb="137">
      <t>マ</t>
    </rPh>
    <rPh sb="143" eb="144">
      <t>クワ</t>
    </rPh>
    <rPh sb="146" eb="147">
      <t>エ</t>
    </rPh>
    <rPh sb="148" eb="149">
      <t>カズ</t>
    </rPh>
    <rPh sb="149" eb="151">
      <t>イジョウ</t>
    </rPh>
    <rPh sb="151" eb="153">
      <t>ハイチ</t>
    </rPh>
    <rPh sb="161" eb="164">
      <t>センモンテキ</t>
    </rPh>
    <rPh sb="165" eb="168">
      <t>ニンチショウ</t>
    </rPh>
    <rPh sb="171" eb="173">
      <t>ジッシ</t>
    </rPh>
    <phoneticPr fontId="3"/>
  </si>
  <si>
    <t xml:space="preserve">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に努める
</t>
    <rPh sb="0" eb="2">
      <t>コウセイ</t>
    </rPh>
    <rPh sb="2" eb="5">
      <t>ロウドウショウ</t>
    </rPh>
    <rPh sb="6" eb="8">
      <t>ジンセイ</t>
    </rPh>
    <rPh sb="9" eb="11">
      <t>サイシュウ</t>
    </rPh>
    <rPh sb="11" eb="13">
      <t>ダンカイ</t>
    </rPh>
    <rPh sb="17" eb="19">
      <t>イリョウ</t>
    </rPh>
    <rPh sb="23" eb="25">
      <t>ケッテイ</t>
    </rPh>
    <rPh sb="30" eb="31">
      <t>カン</t>
    </rPh>
    <rPh sb="40" eb="41">
      <t>トウ</t>
    </rPh>
    <rPh sb="42" eb="44">
      <t>サンコウ</t>
    </rPh>
    <rPh sb="49" eb="51">
      <t>ホンニン</t>
    </rPh>
    <rPh sb="52" eb="54">
      <t>イシ</t>
    </rPh>
    <rPh sb="55" eb="57">
      <t>ソンチョウ</t>
    </rPh>
    <rPh sb="59" eb="61">
      <t>イリョウ</t>
    </rPh>
    <rPh sb="65" eb="67">
      <t>ホウシン</t>
    </rPh>
    <rPh sb="68" eb="70">
      <t>ジッシ</t>
    </rPh>
    <rPh sb="76" eb="77">
      <t>タ</t>
    </rPh>
    <rPh sb="77" eb="79">
      <t>ショクシュ</t>
    </rPh>
    <rPh sb="80" eb="82">
      <t>レンケイ</t>
    </rPh>
    <rPh sb="84" eb="86">
      <t>ホンニン</t>
    </rPh>
    <rPh sb="86" eb="87">
      <t>オヨ</t>
    </rPh>
    <rPh sb="90" eb="92">
      <t>カゾク</t>
    </rPh>
    <rPh sb="93" eb="95">
      <t>ヒツヨウ</t>
    </rPh>
    <rPh sb="96" eb="98">
      <t>ジョウホウ</t>
    </rPh>
    <rPh sb="99" eb="101">
      <t>キョウユウ</t>
    </rPh>
    <rPh sb="102" eb="103">
      <t>ツト</t>
    </rPh>
    <phoneticPr fontId="23"/>
  </si>
  <si>
    <t xml:space="preserve">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
</t>
    <rPh sb="0" eb="3">
      <t>ジギョウショ</t>
    </rPh>
    <rPh sb="7" eb="8">
      <t>ノ</t>
    </rPh>
    <rPh sb="9" eb="11">
      <t>ホウモン</t>
    </rPh>
    <rPh sb="11" eb="13">
      <t>カイスウ</t>
    </rPh>
    <rPh sb="14" eb="15">
      <t>ツキ</t>
    </rPh>
    <rPh sb="15" eb="16">
      <t>ア</t>
    </rPh>
    <rPh sb="21" eb="22">
      <t>カイ</t>
    </rPh>
    <rPh sb="22" eb="24">
      <t>イジョウ</t>
    </rPh>
    <rPh sb="29" eb="32">
      <t>ジギョウショ</t>
    </rPh>
    <rPh sb="33" eb="35">
      <t>ドウイツ</t>
    </rPh>
    <rPh sb="36" eb="38">
      <t>タテモノ</t>
    </rPh>
    <rPh sb="39" eb="41">
      <t>シュウゴウ</t>
    </rPh>
    <rPh sb="41" eb="43">
      <t>ジュウタク</t>
    </rPh>
    <rPh sb="44" eb="46">
      <t>ヘイセツ</t>
    </rPh>
    <rPh sb="48" eb="50">
      <t>バアイ</t>
    </rPh>
    <rPh sb="52" eb="54">
      <t>トウロク</t>
    </rPh>
    <rPh sb="54" eb="55">
      <t>シャ</t>
    </rPh>
    <rPh sb="56" eb="58">
      <t>ソウスウ</t>
    </rPh>
    <rPh sb="62" eb="64">
      <t>ドウイツ</t>
    </rPh>
    <rPh sb="64" eb="66">
      <t>タテモノ</t>
    </rPh>
    <rPh sb="67" eb="69">
      <t>キョジュウ</t>
    </rPh>
    <rPh sb="71" eb="72">
      <t>モノ</t>
    </rPh>
    <rPh sb="72" eb="74">
      <t>イガイ</t>
    </rPh>
    <rPh sb="75" eb="76">
      <t>モノ</t>
    </rPh>
    <rPh sb="77" eb="78">
      <t>シ</t>
    </rPh>
    <rPh sb="80" eb="82">
      <t>ワリアイ</t>
    </rPh>
    <rPh sb="86" eb="87">
      <t>ブン</t>
    </rPh>
    <rPh sb="90" eb="92">
      <t>イジョウ</t>
    </rPh>
    <rPh sb="100" eb="102">
      <t>ドウイツ</t>
    </rPh>
    <rPh sb="102" eb="104">
      <t>タテモノ</t>
    </rPh>
    <rPh sb="105" eb="107">
      <t>キョジュウ</t>
    </rPh>
    <rPh sb="109" eb="110">
      <t>モノ</t>
    </rPh>
    <rPh sb="110" eb="112">
      <t>イガイ</t>
    </rPh>
    <rPh sb="113" eb="114">
      <t>モノ</t>
    </rPh>
    <rPh sb="115" eb="116">
      <t>タイ</t>
    </rPh>
    <rPh sb="118" eb="119">
      <t>ノ</t>
    </rPh>
    <rPh sb="120" eb="122">
      <t>ホウモン</t>
    </rPh>
    <rPh sb="122" eb="124">
      <t>カイスウ</t>
    </rPh>
    <rPh sb="126" eb="127">
      <t>ツキ</t>
    </rPh>
    <rPh sb="133" eb="134">
      <t>カイ</t>
    </rPh>
    <rPh sb="134" eb="136">
      <t>イジョウ</t>
    </rPh>
    <phoneticPr fontId="23"/>
  </si>
  <si>
    <t>○各項目を確認文書等により点検し、確認事項の内容を満たしているものには「適」、そうでないものは「不適」にチェックをしてください。
○該当しない項目については未記入のままにしてください。
○「Ⅰ　人員基準」から「Ⅳ　介護給付費関係」においては、別に定める場合を除き、介護サービス及び介護予防サービス共通とします。
　その際、介護予防サービスにおいては要介護を要支援に、小規模多機能型居宅介護を介護予防小規模多機能型居宅介護に、居宅サービス計画を介護予防サービス計画に、居宅介護支援
　事業者を介護予防支援事業者に、それぞれ読み替えてください。「Ⅳ　介護給付費関係」の項目には、介護予防サービスでは該当しないものも含まれています。
○根拠条文の「基準」は、「新潟市指定地域密着型サービスの事業の人員、設備及び運営の基準に関する条例」、「予防基準」は、「新潟市指定地域密着型介護予防サービスの事業の人員、
　設備及び運営並びに指定地域密着型介護予防サービスに係る介護予防のための効果的な支援の方法の基準に関する条例」を指します。
○「確認項目」「確認文書等」の欄については、厚生労働省老健局長通知「介護保険施設等運営指導マニュアルについて」（令和６年７月４日老発０７０４第６７号）を根拠としています。</t>
    <rPh sb="7" eb="9">
      <t>ブンショ</t>
    </rPh>
    <rPh sb="107" eb="109">
      <t>カイゴ</t>
    </rPh>
    <rPh sb="109" eb="111">
      <t>キュウフ</t>
    </rPh>
    <rPh sb="111" eb="112">
      <t>ヒ</t>
    </rPh>
    <rPh sb="112" eb="114">
      <t>カンケイ</t>
    </rPh>
    <rPh sb="132" eb="134">
      <t>カイゴ</t>
    </rPh>
    <rPh sb="183" eb="186">
      <t>ショウキボ</t>
    </rPh>
    <rPh sb="186" eb="189">
      <t>タキノウ</t>
    </rPh>
    <rPh sb="189" eb="190">
      <t>ガタ</t>
    </rPh>
    <rPh sb="190" eb="192">
      <t>キョタク</t>
    </rPh>
    <rPh sb="199" eb="202">
      <t>ショウキボ</t>
    </rPh>
    <rPh sb="202" eb="205">
      <t>タキノウ</t>
    </rPh>
    <rPh sb="205" eb="206">
      <t>ガタ</t>
    </rPh>
    <rPh sb="206" eb="208">
      <t>キョタク</t>
    </rPh>
    <rPh sb="212" eb="214">
      <t>キョタク</t>
    </rPh>
    <rPh sb="229" eb="231">
      <t>ケイカク</t>
    </rPh>
    <rPh sb="233" eb="235">
      <t>キョタク</t>
    </rPh>
    <rPh sb="235" eb="237">
      <t>カイゴ</t>
    </rPh>
    <rPh sb="237" eb="239">
      <t>シエン</t>
    </rPh>
    <rPh sb="241" eb="244">
      <t>ジギョウシャ</t>
    </rPh>
    <rPh sb="245" eb="247">
      <t>カイゴ</t>
    </rPh>
    <rPh sb="247" eb="249">
      <t>ヨボウ</t>
    </rPh>
    <rPh sb="249" eb="251">
      <t>シエン</t>
    </rPh>
    <rPh sb="251" eb="254">
      <t>ジギョウシャ</t>
    </rPh>
    <rPh sb="273" eb="275">
      <t>カイゴ</t>
    </rPh>
    <rPh sb="275" eb="277">
      <t>キュウフ</t>
    </rPh>
    <rPh sb="277" eb="278">
      <t>ヒ</t>
    </rPh>
    <rPh sb="278" eb="280">
      <t>カンケイ</t>
    </rPh>
    <rPh sb="282" eb="284">
      <t>コウモク</t>
    </rPh>
    <rPh sb="287" eb="289">
      <t>カイゴ</t>
    </rPh>
    <rPh sb="289" eb="291">
      <t>ヨボウ</t>
    </rPh>
    <rPh sb="297" eb="299">
      <t>ガイトウ</t>
    </rPh>
    <rPh sb="305" eb="306">
      <t>フク</t>
    </rPh>
    <rPh sb="366" eb="368">
      <t>ヨボウ</t>
    </rPh>
    <rPh sb="368" eb="370">
      <t>キジュン</t>
    </rPh>
    <rPh sb="470" eb="472">
      <t>カクニン</t>
    </rPh>
    <rPh sb="472" eb="474">
      <t>ブンショ</t>
    </rPh>
    <rPh sb="474" eb="475">
      <t>トウ</t>
    </rPh>
    <rPh sb="503" eb="505">
      <t>ウンエイ</t>
    </rPh>
    <rPh sb="505" eb="507">
      <t>シドウ</t>
    </rPh>
    <rPh sb="532" eb="533">
      <t>ダイ</t>
    </rPh>
    <phoneticPr fontId="2"/>
  </si>
  <si>
    <t xml:space="preserve">身体拘束に関する記録を行っていない
</t>
    <rPh sb="0" eb="2">
      <t>シンタイ</t>
    </rPh>
    <rPh sb="2" eb="4">
      <t>コウソク</t>
    </rPh>
    <rPh sb="5" eb="6">
      <t>カン</t>
    </rPh>
    <rPh sb="8" eb="10">
      <t>キロク</t>
    </rPh>
    <rPh sb="11" eb="12">
      <t>オコナ</t>
    </rPh>
    <phoneticPr fontId="23"/>
  </si>
  <si>
    <t xml:space="preserve">身体拘束等の適正化のための対策を検討する委員会を３月に１回以上開催していない
</t>
    <rPh sb="0" eb="2">
      <t>シンタイ</t>
    </rPh>
    <rPh sb="2" eb="4">
      <t>コウソク</t>
    </rPh>
    <rPh sb="4" eb="5">
      <t>トウ</t>
    </rPh>
    <rPh sb="6" eb="9">
      <t>テキセイカ</t>
    </rPh>
    <rPh sb="13" eb="15">
      <t>タイサク</t>
    </rPh>
    <rPh sb="16" eb="18">
      <t>ケントウ</t>
    </rPh>
    <rPh sb="20" eb="23">
      <t>イインカイ</t>
    </rPh>
    <rPh sb="25" eb="26">
      <t>ツキ</t>
    </rPh>
    <rPh sb="28" eb="29">
      <t>カイ</t>
    </rPh>
    <rPh sb="29" eb="31">
      <t>イジョウ</t>
    </rPh>
    <rPh sb="31" eb="33">
      <t>カイサイ</t>
    </rPh>
    <phoneticPr fontId="23"/>
  </si>
  <si>
    <t xml:space="preserve">身体拘束等の適正化のための指針が未整備
</t>
    <rPh sb="0" eb="2">
      <t>シンタイ</t>
    </rPh>
    <rPh sb="2" eb="4">
      <t>コウソク</t>
    </rPh>
    <rPh sb="4" eb="5">
      <t>トウ</t>
    </rPh>
    <rPh sb="6" eb="9">
      <t>テキセイカ</t>
    </rPh>
    <rPh sb="13" eb="15">
      <t>シシン</t>
    </rPh>
    <rPh sb="16" eb="19">
      <t>ミセイビ</t>
    </rPh>
    <phoneticPr fontId="23"/>
  </si>
  <si>
    <t xml:space="preserve">身体拘束等の適正化のための定期的な研修を実施していない
</t>
    <rPh sb="0" eb="2">
      <t>シンタイ</t>
    </rPh>
    <rPh sb="2" eb="4">
      <t>コウソク</t>
    </rPh>
    <rPh sb="4" eb="5">
      <t>トウ</t>
    </rPh>
    <rPh sb="6" eb="9">
      <t>テキセイカ</t>
    </rPh>
    <rPh sb="13" eb="16">
      <t>テイキテキ</t>
    </rPh>
    <rPh sb="17" eb="19">
      <t>ケンシュウ</t>
    </rPh>
    <rPh sb="20" eb="22">
      <t>ジッシ</t>
    </rPh>
    <phoneticPr fontId="23"/>
  </si>
  <si>
    <t>・介護保険被保険者証の写し</t>
    <rPh sb="1" eb="3">
      <t>カイゴ</t>
    </rPh>
    <rPh sb="3" eb="5">
      <t>ホケン</t>
    </rPh>
    <rPh sb="5" eb="9">
      <t>ヒホケンシャ</t>
    </rPh>
    <rPh sb="9" eb="10">
      <t>ショウ</t>
    </rPh>
    <rPh sb="11" eb="12">
      <t>ウツ</t>
    </rPh>
    <phoneticPr fontId="2"/>
  </si>
  <si>
    <t>・居宅サービス計画
・利用者の個別記録
・モニタリングシート
・小規模多機能型居宅介護計画（利用者又は家族の同意があったことがわかるもの）</t>
    <rPh sb="1" eb="3">
      <t>キョタク</t>
    </rPh>
    <rPh sb="7" eb="9">
      <t>ケイカク</t>
    </rPh>
    <rPh sb="11" eb="14">
      <t>リヨウシャ</t>
    </rPh>
    <rPh sb="15" eb="17">
      <t>コベツ</t>
    </rPh>
    <rPh sb="17" eb="19">
      <t>キロク</t>
    </rPh>
    <rPh sb="32" eb="35">
      <t>ショウキボ</t>
    </rPh>
    <rPh sb="35" eb="39">
      <t>タキノウガタ</t>
    </rPh>
    <rPh sb="39" eb="41">
      <t>キョタク</t>
    </rPh>
    <rPh sb="41" eb="43">
      <t>カイゴ</t>
    </rPh>
    <rPh sb="43" eb="45">
      <t>ケイカク</t>
    </rPh>
    <rPh sb="46" eb="49">
      <t>リヨウシャ</t>
    </rPh>
    <rPh sb="49" eb="50">
      <t>マタ</t>
    </rPh>
    <rPh sb="51" eb="53">
      <t>カゾク</t>
    </rPh>
    <rPh sb="54" eb="56">
      <t>ドウイ</t>
    </rPh>
    <phoneticPr fontId="2"/>
  </si>
  <si>
    <t xml:space="preserve">・委員会の議事録
</t>
    <rPh sb="1" eb="4">
      <t>イインカイ</t>
    </rPh>
    <rPh sb="5" eb="8">
      <t>ギジロク</t>
    </rPh>
    <phoneticPr fontId="2"/>
  </si>
  <si>
    <t>・（身体的拘束がある場合）利用者の記録</t>
    <rPh sb="10" eb="12">
      <t>バアイ</t>
    </rPh>
    <rPh sb="13" eb="16">
      <t>リヨウシャ</t>
    </rPh>
    <rPh sb="17" eb="19">
      <t>キロク</t>
    </rPh>
    <phoneticPr fontId="2"/>
  </si>
  <si>
    <t>・委員会の議事録
・指針
・研修計画書
・研修記録</t>
    <rPh sb="1" eb="4">
      <t>イインカイ</t>
    </rPh>
    <rPh sb="5" eb="8">
      <t>ギジロク</t>
    </rPh>
    <rPh sb="10" eb="12">
      <t>シシン</t>
    </rPh>
    <rPh sb="14" eb="16">
      <t>ケンシュウ</t>
    </rPh>
    <rPh sb="16" eb="18">
      <t>ケイカク</t>
    </rPh>
    <rPh sb="18" eb="19">
      <t>ショ</t>
    </rPh>
    <rPh sb="21" eb="23">
      <t>ケンシュウ</t>
    </rPh>
    <rPh sb="23" eb="25">
      <t>キロク</t>
    </rPh>
    <phoneticPr fontId="23"/>
  </si>
  <si>
    <t>介護職員等処遇改善加算（Ⅰ）</t>
    <rPh sb="0" eb="2">
      <t>カイゴ</t>
    </rPh>
    <rPh sb="2" eb="4">
      <t>ショクイン</t>
    </rPh>
    <rPh sb="4" eb="5">
      <t>トウ</t>
    </rPh>
    <rPh sb="5" eb="7">
      <t>ショグウ</t>
    </rPh>
    <rPh sb="7" eb="9">
      <t>カイゼン</t>
    </rPh>
    <rPh sb="9" eb="11">
      <t>カサン</t>
    </rPh>
    <phoneticPr fontId="3"/>
  </si>
  <si>
    <t>介護職員等処遇改善加算（Ⅰ）</t>
    <rPh sb="4" eb="5">
      <t>トウ</t>
    </rPh>
    <phoneticPr fontId="23"/>
  </si>
  <si>
    <t xml:space="preserve">１　介護職員等処遇改善加算の算定額を上回る介護職員の賃金改善を実施する
</t>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6" eb="28">
      <t>チンギン</t>
    </rPh>
    <rPh sb="28" eb="30">
      <t>カイゼン</t>
    </rPh>
    <rPh sb="31" eb="33">
      <t>ジッシ</t>
    </rPh>
    <phoneticPr fontId="3"/>
  </si>
  <si>
    <t>・処遇改善計画書</t>
    <rPh sb="1" eb="3">
      <t>ショグウ</t>
    </rPh>
    <rPh sb="3" eb="5">
      <t>カイゼン</t>
    </rPh>
    <rPh sb="5" eb="8">
      <t>ケイカクショ</t>
    </rPh>
    <phoneticPr fontId="3"/>
  </si>
  <si>
    <t xml:space="preserve">（８）【職場環境等要件】
給与以外の処遇改善（職場環境等要件）を以下の通り実施しているか。
</t>
    <rPh sb="4" eb="6">
      <t>ショクバ</t>
    </rPh>
    <rPh sb="6" eb="8">
      <t>カンキョウ</t>
    </rPh>
    <rPh sb="8" eb="9">
      <t>トウ</t>
    </rPh>
    <rPh sb="9" eb="11">
      <t>ヨウケン</t>
    </rPh>
    <rPh sb="13" eb="15">
      <t>キュウヨ</t>
    </rPh>
    <rPh sb="15" eb="17">
      <t>イガイ</t>
    </rPh>
    <rPh sb="18" eb="20">
      <t>ショグウ</t>
    </rPh>
    <rPh sb="20" eb="22">
      <t>カイゼン</t>
    </rPh>
    <rPh sb="23" eb="25">
      <t>ショクバ</t>
    </rPh>
    <rPh sb="25" eb="27">
      <t>カンキョウ</t>
    </rPh>
    <rPh sb="27" eb="28">
      <t>トウ</t>
    </rPh>
    <rPh sb="28" eb="30">
      <t>ヨウケン</t>
    </rPh>
    <rPh sb="32" eb="34">
      <t>イカ</t>
    </rPh>
    <rPh sb="35" eb="36">
      <t>トオ</t>
    </rPh>
    <rPh sb="37" eb="39">
      <t>ジッシ</t>
    </rPh>
    <phoneticPr fontId="23"/>
  </si>
  <si>
    <t xml:space="preserve">２　１の賃金改善に関する計画、当該計画に係る実施期間及び実施方法その他を記載した処遇改善計画書を作成し、市に届け出ている。
</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ショグウ</t>
    </rPh>
    <rPh sb="42" eb="44">
      <t>カイゼン</t>
    </rPh>
    <rPh sb="44" eb="47">
      <t>ケイカクショ</t>
    </rPh>
    <rPh sb="48" eb="50">
      <t>サクセイ</t>
    </rPh>
    <rPh sb="52" eb="53">
      <t>シ</t>
    </rPh>
    <rPh sb="54" eb="55">
      <t>トド</t>
    </rPh>
    <rPh sb="56" eb="57">
      <t>デ</t>
    </rPh>
    <phoneticPr fontId="3"/>
  </si>
  <si>
    <t xml:space="preserve">（３）【キャリアパス要件Ⅰ】（任用要件・賃金体系の整備等）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ア及びイの内容について就業規則等の明確な根拠規定を書面で整備し、全ての介護職員に周知している。
</t>
    <rPh sb="10" eb="12">
      <t>ヨウケン</t>
    </rPh>
    <rPh sb="15" eb="17">
      <t>ニンヨウ</t>
    </rPh>
    <rPh sb="17" eb="19">
      <t>ヨウケン</t>
    </rPh>
    <rPh sb="20" eb="22">
      <t>チンギン</t>
    </rPh>
    <rPh sb="22" eb="24">
      <t>タイケイ</t>
    </rPh>
    <rPh sb="25" eb="27">
      <t>セイビ</t>
    </rPh>
    <rPh sb="27" eb="28">
      <t>トウ</t>
    </rPh>
    <rPh sb="31" eb="32">
      <t>ツギ</t>
    </rPh>
    <rPh sb="33" eb="34">
      <t>カカ</t>
    </rPh>
    <rPh sb="36" eb="38">
      <t>ヨウケン</t>
    </rPh>
    <rPh sb="39" eb="40">
      <t>スベ</t>
    </rPh>
    <rPh sb="42" eb="44">
      <t>テキゴウ</t>
    </rPh>
    <rPh sb="50" eb="52">
      <t>カイゴ</t>
    </rPh>
    <rPh sb="52" eb="54">
      <t>ショクイン</t>
    </rPh>
    <rPh sb="55" eb="57">
      <t>ニンヨウ</t>
    </rPh>
    <rPh sb="58" eb="59">
      <t>サイ</t>
    </rPh>
    <rPh sb="63" eb="65">
      <t>ショクイ</t>
    </rPh>
    <rPh sb="66" eb="68">
      <t>ショクセキ</t>
    </rPh>
    <rPh sb="68" eb="69">
      <t>マタ</t>
    </rPh>
    <rPh sb="70" eb="72">
      <t>ショクム</t>
    </rPh>
    <rPh sb="72" eb="74">
      <t>ナイヨウ</t>
    </rPh>
    <rPh sb="74" eb="75">
      <t>トウ</t>
    </rPh>
    <rPh sb="76" eb="78">
      <t>ヨウケン</t>
    </rPh>
    <rPh sb="79" eb="80">
      <t>サダ</t>
    </rPh>
    <rPh sb="90" eb="91">
      <t>カカ</t>
    </rPh>
    <rPh sb="93" eb="95">
      <t>ショクイ</t>
    </rPh>
    <rPh sb="96" eb="98">
      <t>ショクセキ</t>
    </rPh>
    <rPh sb="98" eb="99">
      <t>マタ</t>
    </rPh>
    <rPh sb="100" eb="102">
      <t>ショクム</t>
    </rPh>
    <rPh sb="102" eb="104">
      <t>ナイヨウ</t>
    </rPh>
    <rPh sb="104" eb="105">
      <t>トウ</t>
    </rPh>
    <rPh sb="106" eb="107">
      <t>オウ</t>
    </rPh>
    <rPh sb="109" eb="111">
      <t>チンギン</t>
    </rPh>
    <rPh sb="111" eb="113">
      <t>タイケイ</t>
    </rPh>
    <rPh sb="117" eb="118">
      <t>サダ</t>
    </rPh>
    <rPh sb="127" eb="128">
      <t>オヨ</t>
    </rPh>
    <rPh sb="131" eb="133">
      <t>ナイヨウ</t>
    </rPh>
    <rPh sb="137" eb="139">
      <t>シュウギョウ</t>
    </rPh>
    <rPh sb="139" eb="141">
      <t>キソク</t>
    </rPh>
    <rPh sb="141" eb="142">
      <t>トウ</t>
    </rPh>
    <rPh sb="143" eb="145">
      <t>メイカク</t>
    </rPh>
    <rPh sb="146" eb="148">
      <t>コンキョ</t>
    </rPh>
    <rPh sb="148" eb="150">
      <t>キテイ</t>
    </rPh>
    <rPh sb="151" eb="153">
      <t>ショメン</t>
    </rPh>
    <rPh sb="154" eb="156">
      <t>セイビ</t>
    </rPh>
    <rPh sb="158" eb="159">
      <t>スベ</t>
    </rPh>
    <rPh sb="161" eb="163">
      <t>カイゴ</t>
    </rPh>
    <rPh sb="163" eb="165">
      <t>ショクイン</t>
    </rPh>
    <rPh sb="166" eb="168">
      <t>シュウチ</t>
    </rPh>
    <phoneticPr fontId="23"/>
  </si>
  <si>
    <t xml:space="preserve">（５）【キャリアパス要件Ⅲ】（昇給の仕組みの整備等）
　次に掲げる要件のすべてに適合する。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t>
    <rPh sb="10" eb="12">
      <t>ヨウケン</t>
    </rPh>
    <rPh sb="15" eb="17">
      <t>ショウキュウ</t>
    </rPh>
    <rPh sb="18" eb="20">
      <t>シク</t>
    </rPh>
    <rPh sb="22" eb="24">
      <t>セイビ</t>
    </rPh>
    <rPh sb="24" eb="25">
      <t>トウ</t>
    </rPh>
    <rPh sb="28" eb="29">
      <t>ツギ</t>
    </rPh>
    <rPh sb="30" eb="31">
      <t>カカ</t>
    </rPh>
    <rPh sb="33" eb="35">
      <t>ヨウケン</t>
    </rPh>
    <rPh sb="40" eb="42">
      <t>テキゴウ</t>
    </rPh>
    <rPh sb="48" eb="50">
      <t>カイゴ</t>
    </rPh>
    <rPh sb="50" eb="52">
      <t>ショクイン</t>
    </rPh>
    <rPh sb="53" eb="55">
      <t>ケイケン</t>
    </rPh>
    <rPh sb="55" eb="56">
      <t>モ</t>
    </rPh>
    <rPh sb="59" eb="61">
      <t>シカク</t>
    </rPh>
    <rPh sb="61" eb="62">
      <t>トウ</t>
    </rPh>
    <rPh sb="63" eb="64">
      <t>オウ</t>
    </rPh>
    <rPh sb="66" eb="68">
      <t>ショウキュウ</t>
    </rPh>
    <rPh sb="70" eb="72">
      <t>シク</t>
    </rPh>
    <rPh sb="73" eb="74">
      <t>マタ</t>
    </rPh>
    <rPh sb="75" eb="77">
      <t>イッテイ</t>
    </rPh>
    <rPh sb="78" eb="80">
      <t>キジュン</t>
    </rPh>
    <rPh sb="81" eb="82">
      <t>モト</t>
    </rPh>
    <rPh sb="84" eb="86">
      <t>テイキ</t>
    </rPh>
    <rPh sb="87" eb="89">
      <t>ショウキュウ</t>
    </rPh>
    <rPh sb="90" eb="92">
      <t>ハンテイ</t>
    </rPh>
    <rPh sb="94" eb="96">
      <t>シク</t>
    </rPh>
    <rPh sb="98" eb="99">
      <t>モウ</t>
    </rPh>
    <rPh sb="109" eb="111">
      <t>ナイヨウ</t>
    </rPh>
    <rPh sb="115" eb="117">
      <t>シュウギョウ</t>
    </rPh>
    <rPh sb="117" eb="119">
      <t>キソク</t>
    </rPh>
    <rPh sb="119" eb="120">
      <t>トウ</t>
    </rPh>
    <rPh sb="121" eb="123">
      <t>メイカク</t>
    </rPh>
    <rPh sb="124" eb="126">
      <t>コンキョ</t>
    </rPh>
    <rPh sb="126" eb="128">
      <t>キテイ</t>
    </rPh>
    <rPh sb="129" eb="131">
      <t>ショメン</t>
    </rPh>
    <rPh sb="132" eb="134">
      <t>セイビ</t>
    </rPh>
    <rPh sb="136" eb="137">
      <t>スベ</t>
    </rPh>
    <rPh sb="139" eb="141">
      <t>カイゴ</t>
    </rPh>
    <rPh sb="141" eb="143">
      <t>ショクイン</t>
    </rPh>
    <rPh sb="144" eb="146">
      <t>シュウチ</t>
    </rPh>
    <phoneticPr fontId="23"/>
  </si>
  <si>
    <t xml:space="preserve">《加算（Ⅰ）・（Ⅱ）》
下記（一）～（六）の区分ごとにそれぞれ２つ以上取り組む。（「生産性向上のための取組」は３つ以上、うち⑰又は⑱は必須）
《加算（Ⅲ）・（Ⅳ）》
下記（一）～（六）の区分ごとにそれぞれ１つ以上取り組む。（「生産性向上のための取組」は２つ以上）
</t>
    <phoneticPr fontId="23"/>
  </si>
  <si>
    <t xml:space="preserve">＜区分＞
（一）入職促進に向けた取組（①～④）
（二）資質の向上やキャリアアップに向けた支援（⑤～⑧）
（三）両立支援・多様な働き方の推進（⑨～⑫）
（四）腰痛を含む心身の健康管理（⑬～⑯）
（五）生産性向上（業務改善及び働く環境改善）のための取組（⑰～㉔）
（六）やりがい・働きがいの醸成（㉕～㉘）
</t>
    <phoneticPr fontId="23"/>
  </si>
  <si>
    <t xml:space="preserve">（７）【キャリアパス要件Ⅴ】（介護福祉士等の配置要件）
サービス類型ごとに、サービス提供体制強化加算、特定事業所加算、入居継続支援加算又は日常生活継続支援加算の各区分の届出を行っている。
※小規模多機能型居宅介護の場合…サービス提供体制強化加算（Ⅰ）又は（Ⅱ）のいずれかを届け出ている。
</t>
    <rPh sb="10" eb="12">
      <t>ヨウケン</t>
    </rPh>
    <rPh sb="15" eb="17">
      <t>カイゴ</t>
    </rPh>
    <rPh sb="17" eb="20">
      <t>フクシシ</t>
    </rPh>
    <rPh sb="20" eb="21">
      <t>トウ</t>
    </rPh>
    <rPh sb="22" eb="24">
      <t>ハイチ</t>
    </rPh>
    <rPh sb="24" eb="26">
      <t>ヨウケン</t>
    </rPh>
    <rPh sb="32" eb="34">
      <t>ルイケイ</t>
    </rPh>
    <rPh sb="42" eb="44">
      <t>テイキョウ</t>
    </rPh>
    <rPh sb="44" eb="46">
      <t>タイセイ</t>
    </rPh>
    <rPh sb="46" eb="48">
      <t>キョウカ</t>
    </rPh>
    <rPh sb="48" eb="50">
      <t>カサン</t>
    </rPh>
    <rPh sb="51" eb="53">
      <t>トクテイ</t>
    </rPh>
    <rPh sb="53" eb="55">
      <t>ジギョウ</t>
    </rPh>
    <rPh sb="55" eb="56">
      <t>ショ</t>
    </rPh>
    <rPh sb="56" eb="58">
      <t>カサン</t>
    </rPh>
    <rPh sb="59" eb="61">
      <t>ニュウキョ</t>
    </rPh>
    <rPh sb="61" eb="63">
      <t>ケイゾク</t>
    </rPh>
    <rPh sb="63" eb="65">
      <t>シエン</t>
    </rPh>
    <rPh sb="65" eb="67">
      <t>カサン</t>
    </rPh>
    <rPh sb="67" eb="68">
      <t>マタ</t>
    </rPh>
    <rPh sb="69" eb="71">
      <t>ニチジョウ</t>
    </rPh>
    <rPh sb="71" eb="73">
      <t>セイカツ</t>
    </rPh>
    <rPh sb="73" eb="75">
      <t>ケイゾク</t>
    </rPh>
    <rPh sb="75" eb="77">
      <t>シエン</t>
    </rPh>
    <rPh sb="77" eb="79">
      <t>カサン</t>
    </rPh>
    <rPh sb="80" eb="83">
      <t>カククブン</t>
    </rPh>
    <rPh sb="84" eb="86">
      <t>トドケデ</t>
    </rPh>
    <rPh sb="87" eb="88">
      <t>オコナ</t>
    </rPh>
    <rPh sb="95" eb="106">
      <t>ショウキボタキノウガタキョタクカイゴ</t>
    </rPh>
    <rPh sb="107" eb="109">
      <t>バアイ</t>
    </rPh>
    <rPh sb="114" eb="116">
      <t>テイキョウ</t>
    </rPh>
    <rPh sb="116" eb="118">
      <t>タイセイ</t>
    </rPh>
    <rPh sb="118" eb="120">
      <t>キョウカ</t>
    </rPh>
    <rPh sb="120" eb="122">
      <t>カサン</t>
    </rPh>
    <rPh sb="125" eb="126">
      <t>マタ</t>
    </rPh>
    <rPh sb="136" eb="137">
      <t>トド</t>
    </rPh>
    <rPh sb="138" eb="139">
      <t>デ</t>
    </rPh>
    <phoneticPr fontId="23"/>
  </si>
  <si>
    <t>小規模多機能型居宅介護</t>
    <rPh sb="0" eb="3">
      <t>ショウキボ</t>
    </rPh>
    <rPh sb="3" eb="6">
      <t>タキノウ</t>
    </rPh>
    <rPh sb="6" eb="7">
      <t>ガタ</t>
    </rPh>
    <rPh sb="7" eb="9">
      <t>キョタク</t>
    </rPh>
    <rPh sb="9" eb="11">
      <t>カイゴ</t>
    </rPh>
    <phoneticPr fontId="2"/>
  </si>
  <si>
    <t xml:space="preserve">５　事業年度ごとに１、３及び４の取組に関する実績を厚生労働省に提出
</t>
    <rPh sb="2" eb="4">
      <t>ジギョウ</t>
    </rPh>
    <rPh sb="4" eb="6">
      <t>ネンド</t>
    </rPh>
    <rPh sb="12" eb="13">
      <t>オヨ</t>
    </rPh>
    <rPh sb="16" eb="18">
      <t>トリクミ</t>
    </rPh>
    <rPh sb="19" eb="20">
      <t>カン</t>
    </rPh>
    <rPh sb="22" eb="24">
      <t>ジッセキ</t>
    </rPh>
    <rPh sb="25" eb="27">
      <t>コウセイ</t>
    </rPh>
    <rPh sb="27" eb="30">
      <t>ロウドウショウ</t>
    </rPh>
    <rPh sb="31" eb="33">
      <t>テイシュツ</t>
    </rPh>
    <phoneticPr fontId="23"/>
  </si>
  <si>
    <t xml:space="preserve">（４）【キャリアパス要件Ⅱ】（研修の実施等）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Ph sb="10" eb="12">
      <t>ヨウケン</t>
    </rPh>
    <rPh sb="15" eb="17">
      <t>ケンシュウ</t>
    </rPh>
    <rPh sb="18" eb="20">
      <t>ジッシ</t>
    </rPh>
    <rPh sb="20" eb="21">
      <t>トウ</t>
    </rPh>
    <rPh sb="24" eb="25">
      <t>ツギ</t>
    </rPh>
    <rPh sb="26" eb="27">
      <t>カカ</t>
    </rPh>
    <rPh sb="29" eb="31">
      <t>ヨウケン</t>
    </rPh>
    <rPh sb="32" eb="33">
      <t>スベ</t>
    </rPh>
    <rPh sb="35" eb="37">
      <t>テキゴウ</t>
    </rPh>
    <rPh sb="43" eb="45">
      <t>カイゴ</t>
    </rPh>
    <rPh sb="45" eb="47">
      <t>ショクイン</t>
    </rPh>
    <rPh sb="48" eb="50">
      <t>シシツ</t>
    </rPh>
    <rPh sb="50" eb="52">
      <t>コウジョウ</t>
    </rPh>
    <rPh sb="52" eb="53">
      <t>マタ</t>
    </rPh>
    <rPh sb="54" eb="56">
      <t>シカク</t>
    </rPh>
    <rPh sb="56" eb="58">
      <t>シュトク</t>
    </rPh>
    <rPh sb="62" eb="64">
      <t>シエン</t>
    </rPh>
    <rPh sb="65" eb="66">
      <t>カン</t>
    </rPh>
    <rPh sb="68" eb="70">
      <t>ケイカク</t>
    </rPh>
    <rPh sb="71" eb="73">
      <t>サクテイ</t>
    </rPh>
    <rPh sb="75" eb="77">
      <t>トウガイ</t>
    </rPh>
    <rPh sb="77" eb="79">
      <t>ケイカク</t>
    </rPh>
    <rPh sb="80" eb="81">
      <t>カカ</t>
    </rPh>
    <rPh sb="82" eb="84">
      <t>ケンシュウ</t>
    </rPh>
    <rPh sb="85" eb="87">
      <t>ジッシ</t>
    </rPh>
    <rPh sb="87" eb="88">
      <t>マタ</t>
    </rPh>
    <rPh sb="89" eb="91">
      <t>ケンシュウ</t>
    </rPh>
    <rPh sb="92" eb="94">
      <t>キカイ</t>
    </rPh>
    <rPh sb="95" eb="97">
      <t>カクホ</t>
    </rPh>
    <rPh sb="111" eb="112">
      <t>スベ</t>
    </rPh>
    <rPh sb="114" eb="116">
      <t>カイゴ</t>
    </rPh>
    <rPh sb="116" eb="118">
      <t>ショクイン</t>
    </rPh>
    <rPh sb="119" eb="121">
      <t>シュウチ</t>
    </rPh>
    <phoneticPr fontId="23"/>
  </si>
  <si>
    <t xml:space="preserve">※区分ごとの内容詳細は、厚生労働省老健局長通知「介護職員等処遇改善加算等に関する基本的考え方並びに事務処理手順及び様式例の手知事について」（令和６年３月１５日付老発０３１５第２号）別紙１表５－１を参照のこと
</t>
    <rPh sb="79" eb="80">
      <t>ヅケ</t>
    </rPh>
    <rPh sb="93" eb="94">
      <t>ヒョウ</t>
    </rPh>
    <phoneticPr fontId="23"/>
  </si>
  <si>
    <t xml:space="preserve">４　事業年度ごとに介護職員等処遇改善実績報告書を作成し、市に提出している。
</t>
    <rPh sb="2" eb="4">
      <t>ジギョウ</t>
    </rPh>
    <rPh sb="4" eb="6">
      <t>ネンド</t>
    </rPh>
    <rPh sb="9" eb="11">
      <t>カイゴ</t>
    </rPh>
    <rPh sb="11" eb="13">
      <t>ショクイン</t>
    </rPh>
    <rPh sb="13" eb="14">
      <t>トウ</t>
    </rPh>
    <rPh sb="14" eb="16">
      <t>ショグウ</t>
    </rPh>
    <rPh sb="16" eb="18">
      <t>カイゼン</t>
    </rPh>
    <rPh sb="18" eb="20">
      <t>ジッセキ</t>
    </rPh>
    <rPh sb="20" eb="23">
      <t>ホウコクショ</t>
    </rPh>
    <rPh sb="24" eb="26">
      <t>サクセイ</t>
    </rPh>
    <rPh sb="28" eb="29">
      <t>シ</t>
    </rPh>
    <rPh sb="30" eb="32">
      <t>テイシュツ</t>
    </rPh>
    <phoneticPr fontId="23"/>
  </si>
  <si>
    <t>介護職員等処遇改善加算（Ⅰ）</t>
    <phoneticPr fontId="23"/>
  </si>
  <si>
    <t xml:space="preserve">［介護支援専門員］
居宅サービス（指定介護予防サービス等の利用に係る計画）計画及び（介護予防）小規模多機能型居宅介護計画の作成に専ら従事する介護支援専門員を配置している
※本体事業所の介護支援専門員により、サテライト事業所の登録者の居宅サービス（指定介護予防サービス等の利用に係る計画）計画の作成が適切に行われる場合、介護支援専門員を配置せず、以下の研修修了者を配置することができる
→配置されている職員にチェックをしてください
</t>
    <rPh sb="1" eb="3">
      <t>カイゴ</t>
    </rPh>
    <rPh sb="3" eb="5">
      <t>シエン</t>
    </rPh>
    <rPh sb="5" eb="8">
      <t>センモンイン</t>
    </rPh>
    <rPh sb="10" eb="12">
      <t>キョタク</t>
    </rPh>
    <rPh sb="37" eb="39">
      <t>ケイカク</t>
    </rPh>
    <rPh sb="39" eb="40">
      <t>オヨ</t>
    </rPh>
    <rPh sb="42" eb="44">
      <t>カイゴ</t>
    </rPh>
    <rPh sb="44" eb="46">
      <t>ヨボウ</t>
    </rPh>
    <rPh sb="47" eb="58">
      <t>ショウキボ</t>
    </rPh>
    <rPh sb="58" eb="60">
      <t>ケイカク</t>
    </rPh>
    <rPh sb="61" eb="63">
      <t>サクセイ</t>
    </rPh>
    <rPh sb="87" eb="89">
      <t>ホンタイ</t>
    </rPh>
    <rPh sb="89" eb="92">
      <t>ジギョウショ</t>
    </rPh>
    <rPh sb="93" eb="95">
      <t>カイゴ</t>
    </rPh>
    <rPh sb="95" eb="97">
      <t>シエン</t>
    </rPh>
    <rPh sb="97" eb="100">
      <t>センモンイン</t>
    </rPh>
    <rPh sb="109" eb="112">
      <t>ジギョウショ</t>
    </rPh>
    <rPh sb="113" eb="116">
      <t>トウロクシャ</t>
    </rPh>
    <rPh sb="117" eb="119">
      <t>キョタク</t>
    </rPh>
    <rPh sb="144" eb="146">
      <t>ケイカク</t>
    </rPh>
    <rPh sb="147" eb="149">
      <t>サクセイ</t>
    </rPh>
    <rPh sb="150" eb="152">
      <t>テキセツ</t>
    </rPh>
    <rPh sb="153" eb="154">
      <t>オコナ</t>
    </rPh>
    <rPh sb="157" eb="159">
      <t>バアイ</t>
    </rPh>
    <rPh sb="160" eb="162">
      <t>カイゴ</t>
    </rPh>
    <rPh sb="162" eb="164">
      <t>シエン</t>
    </rPh>
    <rPh sb="164" eb="166">
      <t>センモン</t>
    </rPh>
    <rPh sb="166" eb="167">
      <t>イン</t>
    </rPh>
    <rPh sb="168" eb="170">
      <t>ハイチ</t>
    </rPh>
    <rPh sb="173" eb="175">
      <t>イカ</t>
    </rPh>
    <rPh sb="176" eb="178">
      <t>ケンシュウ</t>
    </rPh>
    <rPh sb="178" eb="180">
      <t>シュウリョウ</t>
    </rPh>
    <rPh sb="180" eb="181">
      <t>シャ</t>
    </rPh>
    <rPh sb="182" eb="184">
      <t>ハイチ</t>
    </rPh>
    <rPh sb="195" eb="197">
      <t>ハイチ</t>
    </rPh>
    <rPh sb="202" eb="204">
      <t>ショクイン</t>
    </rPh>
    <phoneticPr fontId="2"/>
  </si>
  <si>
    <t xml:space="preserve">次の研修を修了している
認知症対応型サービス事業管理者研修（経過措置・みなし措置あり）
適の場合、具体的内容を記載してください
（　　　　　　　　　　　　　　　　　　　　　）
</t>
    <phoneticPr fontId="2"/>
  </si>
  <si>
    <t>項　目</t>
    <rPh sb="0" eb="1">
      <t>コウ</t>
    </rPh>
    <rPh sb="2" eb="3">
      <t>メ</t>
    </rPh>
    <phoneticPr fontId="38"/>
  </si>
  <si>
    <t>記入欄</t>
    <rPh sb="0" eb="3">
      <t>キニュウラン</t>
    </rPh>
    <phoneticPr fontId="38"/>
  </si>
  <si>
    <t>運営規程の概要</t>
    <rPh sb="0" eb="2">
      <t>ウンエイ</t>
    </rPh>
    <rPh sb="2" eb="4">
      <t>キテイ</t>
    </rPh>
    <rPh sb="5" eb="7">
      <t>ガイヨウ</t>
    </rPh>
    <phoneticPr fontId="38"/>
  </si>
  <si>
    <t>事故発生時の対応</t>
    <rPh sb="0" eb="2">
      <t>ジコ</t>
    </rPh>
    <rPh sb="2" eb="5">
      <t>ハッセイジ</t>
    </rPh>
    <rPh sb="6" eb="8">
      <t>タイオウ</t>
    </rPh>
    <phoneticPr fontId="38"/>
  </si>
  <si>
    <t>苦情処理の体制</t>
    <rPh sb="0" eb="4">
      <t>クジョウショリ</t>
    </rPh>
    <rPh sb="5" eb="7">
      <t>タイセイ</t>
    </rPh>
    <phoneticPr fontId="38"/>
  </si>
  <si>
    <t>提供するサービスの第三者評価の実施状況（実施の有無、実施した直近の年月日、実施した評価機関の名称、評価結果の開示状況）</t>
    <rPh sb="15" eb="17">
      <t>ジッシ</t>
    </rPh>
    <rPh sb="20" eb="22">
      <t>ジッシ</t>
    </rPh>
    <rPh sb="23" eb="25">
      <t>ウム</t>
    </rPh>
    <rPh sb="26" eb="28">
      <t>ジッシ</t>
    </rPh>
    <rPh sb="30" eb="32">
      <t>チョッキン</t>
    </rPh>
    <rPh sb="33" eb="36">
      <t>ネンガッピ</t>
    </rPh>
    <rPh sb="37" eb="39">
      <t>ジッシ</t>
    </rPh>
    <rPh sb="41" eb="45">
      <t>ヒョウカキカン</t>
    </rPh>
    <rPh sb="46" eb="48">
      <t>メイショウ</t>
    </rPh>
    <rPh sb="49" eb="51">
      <t>ヒョウカ</t>
    </rPh>
    <rPh sb="51" eb="53">
      <t>ケッカ</t>
    </rPh>
    <rPh sb="54" eb="56">
      <t>カイジ</t>
    </rPh>
    <rPh sb="56" eb="58">
      <t>ジョウキョウ</t>
    </rPh>
    <phoneticPr fontId="38"/>
  </si>
  <si>
    <t xml:space="preserve">サービス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を行い、当該提供の開始について利用申込者の同意を得ている
</t>
    <phoneticPr fontId="2"/>
  </si>
  <si>
    <t>介護従業者の勤務体制</t>
    <rPh sb="0" eb="2">
      <t>カイゴ</t>
    </rPh>
    <rPh sb="2" eb="5">
      <t>ジュウギョウシャ</t>
    </rPh>
    <rPh sb="6" eb="10">
      <t>キンムタイセイ</t>
    </rPh>
    <phoneticPr fontId="38"/>
  </si>
  <si>
    <t>・身体的拘束等の適正化のための対策を検討する委員会を３月に１回以上開催していますか</t>
    <phoneticPr fontId="2"/>
  </si>
  <si>
    <t>身体的拘束等の適正化のための対策を検討する委員会（テレビ電話装置等を活用して行うことができるものとする。）を３月に１回以上開催するとともに、その結果について、介護職員その他の従業者に周知徹底を図っている</t>
    <phoneticPr fontId="2"/>
  </si>
  <si>
    <t>・身体的拘束等の適正化のための指針を整備していますか</t>
    <phoneticPr fontId="2"/>
  </si>
  <si>
    <t xml:space="preserve">・介護職員その他従業者に対し、身体的拘束等の適正化のための研修を定期的に開催していますか
</t>
    <phoneticPr fontId="2"/>
  </si>
  <si>
    <t xml:space="preserve">・小規模多機能型居宅介護計画を本人や家族に対して説明し、同意を得ていますか
</t>
    <rPh sb="1" eb="4">
      <t>ショウキボ</t>
    </rPh>
    <rPh sb="4" eb="7">
      <t>タキノウ</t>
    </rPh>
    <rPh sb="7" eb="8">
      <t>ガタ</t>
    </rPh>
    <rPh sb="8" eb="10">
      <t>キョタク</t>
    </rPh>
    <rPh sb="10" eb="12">
      <t>カイゴ</t>
    </rPh>
    <rPh sb="12" eb="14">
      <t>ケイカク</t>
    </rPh>
    <rPh sb="15" eb="17">
      <t>ホンニン</t>
    </rPh>
    <rPh sb="18" eb="20">
      <t>カゾク</t>
    </rPh>
    <rPh sb="21" eb="22">
      <t>タイ</t>
    </rPh>
    <rPh sb="31" eb="32">
      <t>エ</t>
    </rPh>
    <phoneticPr fontId="2"/>
  </si>
  <si>
    <t xml:space="preserve">介護従業者の資質の向上のために、研修の機会を確保している
</t>
    <phoneticPr fontId="2"/>
  </si>
  <si>
    <t>※貴事業所の業務継続計画に記載されている項目について、チェックしてください</t>
    <rPh sb="1" eb="2">
      <t>キ</t>
    </rPh>
    <rPh sb="2" eb="5">
      <t>ジギョウショ</t>
    </rPh>
    <rPh sb="6" eb="8">
      <t>ギョウム</t>
    </rPh>
    <rPh sb="8" eb="10">
      <t>ケイゾク</t>
    </rPh>
    <rPh sb="10" eb="12">
      <t>ケイカク</t>
    </rPh>
    <rPh sb="13" eb="15">
      <t>キサイ</t>
    </rPh>
    <rPh sb="20" eb="22">
      <t>コウモク</t>
    </rPh>
    <phoneticPr fontId="37"/>
  </si>
  <si>
    <t>○感染症に係る業務継続計画</t>
    <rPh sb="1" eb="4">
      <t>カンセンショウ</t>
    </rPh>
    <rPh sb="5" eb="6">
      <t>カカ</t>
    </rPh>
    <rPh sb="7" eb="9">
      <t>ギョウム</t>
    </rPh>
    <rPh sb="9" eb="11">
      <t>ケイゾク</t>
    </rPh>
    <rPh sb="11" eb="13">
      <t>ケイカク</t>
    </rPh>
    <phoneticPr fontId="2"/>
  </si>
  <si>
    <t>平時からの備え（体制構築・整備、感染症防止に向けた取組の実施、備蓄品の確保等）</t>
    <phoneticPr fontId="38"/>
  </si>
  <si>
    <t>初動対応</t>
    <phoneticPr fontId="38"/>
  </si>
  <si>
    <t>感染症拡大防止体制の確立（保健所との連携、濃厚接触者への対応、関係者との情報共有等）</t>
    <phoneticPr fontId="2"/>
  </si>
  <si>
    <t>○災害に係る業務継続計画</t>
    <rPh sb="1" eb="3">
      <t>サイガイ</t>
    </rPh>
    <rPh sb="4" eb="5">
      <t>カカ</t>
    </rPh>
    <rPh sb="6" eb="8">
      <t>ギョウム</t>
    </rPh>
    <rPh sb="8" eb="10">
      <t>ケイゾク</t>
    </rPh>
    <rPh sb="10" eb="12">
      <t>ケイカク</t>
    </rPh>
    <phoneticPr fontId="2"/>
  </si>
  <si>
    <t>平常時の対応（建物・設備の安全対策、電気等のライフラインが停止した際の対策、必需品の備蓄等）</t>
    <phoneticPr fontId="2"/>
  </si>
  <si>
    <t>緊急時の対応（業務継続計画発動基準、対応体制等）</t>
    <phoneticPr fontId="38"/>
  </si>
  <si>
    <t>他施設及び地域との連携</t>
    <phoneticPr fontId="2"/>
  </si>
  <si>
    <t>　</t>
    <phoneticPr fontId="2"/>
  </si>
  <si>
    <t>・感染症の予防及びまん延の防止のための指針の整備</t>
    <phoneticPr fontId="2"/>
  </si>
  <si>
    <t xml:space="preserve">〇感染症が発生し又はまん延しないよう次の措置を講じていますか
・感染症の予防及びまん延の防止のための対策を検討する委員会開催（おおむね６月に１回以上）、その結果の周知
</t>
    <rPh sb="1" eb="3">
      <t>カンセン</t>
    </rPh>
    <rPh sb="3" eb="4">
      <t>ショウ</t>
    </rPh>
    <rPh sb="5" eb="7">
      <t>ハッセイ</t>
    </rPh>
    <rPh sb="8" eb="9">
      <t>マタ</t>
    </rPh>
    <rPh sb="12" eb="13">
      <t>エン</t>
    </rPh>
    <rPh sb="18" eb="19">
      <t>ツギ</t>
    </rPh>
    <rPh sb="20" eb="22">
      <t>ソチ</t>
    </rPh>
    <rPh sb="23" eb="24">
      <t>コウ</t>
    </rPh>
    <rPh sb="33" eb="36">
      <t>カンセンショウ</t>
    </rPh>
    <rPh sb="37" eb="39">
      <t>ヨボウ</t>
    </rPh>
    <rPh sb="39" eb="40">
      <t>オヨ</t>
    </rPh>
    <rPh sb="43" eb="44">
      <t>エン</t>
    </rPh>
    <rPh sb="45" eb="47">
      <t>ボウシ</t>
    </rPh>
    <rPh sb="51" eb="53">
      <t>タイサク</t>
    </rPh>
    <rPh sb="54" eb="56">
      <t>ケントウ</t>
    </rPh>
    <rPh sb="58" eb="61">
      <t>イインカイ</t>
    </rPh>
    <rPh sb="61" eb="63">
      <t>カイサイ</t>
    </rPh>
    <rPh sb="69" eb="70">
      <t>ツキ</t>
    </rPh>
    <rPh sb="72" eb="73">
      <t>カイ</t>
    </rPh>
    <rPh sb="73" eb="75">
      <t>イジョウ</t>
    </rPh>
    <rPh sb="79" eb="81">
      <t>ケッカ</t>
    </rPh>
    <rPh sb="82" eb="84">
      <t>シュウチ</t>
    </rPh>
    <phoneticPr fontId="2"/>
  </si>
  <si>
    <t>・感染症の予防及びまん延の防止のための研修及び訓練の定期実施</t>
    <phoneticPr fontId="2"/>
  </si>
  <si>
    <t xml:space="preserve">・運営推進会議をおおむね2月に1回以上開催していますか
</t>
    <rPh sb="1" eb="3">
      <t>ウンエイ</t>
    </rPh>
    <rPh sb="3" eb="5">
      <t>スイシン</t>
    </rPh>
    <rPh sb="5" eb="7">
      <t>カイギ</t>
    </rPh>
    <rPh sb="13" eb="14">
      <t>ガツ</t>
    </rPh>
    <rPh sb="16" eb="17">
      <t>カイ</t>
    </rPh>
    <rPh sb="17" eb="19">
      <t>イジョウ</t>
    </rPh>
    <rPh sb="19" eb="21">
      <t>カイサイ</t>
    </rPh>
    <phoneticPr fontId="2"/>
  </si>
  <si>
    <t>・運営推進会議において、通いサービス及び宿泊サービスの提供回数等の活動状況の報告を行い、評価を受けていますか</t>
    <phoneticPr fontId="2"/>
  </si>
  <si>
    <t>運営推進会議をおおむね2月に1回以上開催している</t>
    <phoneticPr fontId="2"/>
  </si>
  <si>
    <t>運営推進会議において、通いサービス及び宿泊サービスの提供回数等の活動状況を報告し、その評価を受けるとともに、必要な要望、助言等を聴く機会を設けている</t>
    <rPh sb="0" eb="2">
      <t>ウンエイ</t>
    </rPh>
    <rPh sb="2" eb="4">
      <t>スイシン</t>
    </rPh>
    <rPh sb="4" eb="6">
      <t>カイギ</t>
    </rPh>
    <rPh sb="11" eb="12">
      <t>カヨ</t>
    </rPh>
    <rPh sb="17" eb="18">
      <t>オヨ</t>
    </rPh>
    <rPh sb="19" eb="21">
      <t>シュクハク</t>
    </rPh>
    <rPh sb="26" eb="28">
      <t>テイキョウ</t>
    </rPh>
    <rPh sb="28" eb="30">
      <t>カイスウ</t>
    </rPh>
    <rPh sb="30" eb="31">
      <t>トウ</t>
    </rPh>
    <phoneticPr fontId="2"/>
  </si>
  <si>
    <t xml:space="preserve">利用者に対するサービスの提供により事故が発生した場合は、市、当該利用者の家族、当該利用者に係る指定居宅介護支援（介護予防支援）事業者等に連絡を行うとともに、必要な措置を講じている
　→事故事例の有無：　有　・　無
</t>
    <rPh sb="0" eb="3">
      <t>リヨウシャ</t>
    </rPh>
    <rPh sb="4" eb="5">
      <t>タイ</t>
    </rPh>
    <rPh sb="12" eb="14">
      <t>テイキョウ</t>
    </rPh>
    <rPh sb="17" eb="19">
      <t>ジコ</t>
    </rPh>
    <rPh sb="20" eb="22">
      <t>ハッセイ</t>
    </rPh>
    <rPh sb="24" eb="26">
      <t>バアイ</t>
    </rPh>
    <rPh sb="30" eb="32">
      <t>トウガイ</t>
    </rPh>
    <rPh sb="32" eb="35">
      <t>リヨウシャ</t>
    </rPh>
    <rPh sb="36" eb="38">
      <t>カゾク</t>
    </rPh>
    <rPh sb="39" eb="41">
      <t>トウガイ</t>
    </rPh>
    <rPh sb="41" eb="44">
      <t>リヨウシャ</t>
    </rPh>
    <rPh sb="45" eb="46">
      <t>カカワ</t>
    </rPh>
    <rPh sb="47" eb="49">
      <t>シテイ</t>
    </rPh>
    <rPh sb="49" eb="51">
      <t>キョタク</t>
    </rPh>
    <rPh sb="51" eb="53">
      <t>カイゴ</t>
    </rPh>
    <rPh sb="53" eb="55">
      <t>シエン</t>
    </rPh>
    <rPh sb="63" eb="66">
      <t>ジギョウシャ</t>
    </rPh>
    <rPh sb="66" eb="67">
      <t>トウ</t>
    </rPh>
    <rPh sb="68" eb="70">
      <t>レンラク</t>
    </rPh>
    <rPh sb="71" eb="72">
      <t>オコナ</t>
    </rPh>
    <rPh sb="78" eb="80">
      <t>ヒツヨウ</t>
    </rPh>
    <rPh sb="81" eb="83">
      <t>ソチ</t>
    </rPh>
    <rPh sb="84" eb="85">
      <t>コウ</t>
    </rPh>
    <rPh sb="93" eb="95">
      <t>ジコ</t>
    </rPh>
    <rPh sb="95" eb="97">
      <t>ジレイ</t>
    </rPh>
    <rPh sb="98" eb="100">
      <t>ウム</t>
    </rPh>
    <rPh sb="102" eb="103">
      <t>ア</t>
    </rPh>
    <rPh sb="106" eb="107">
      <t>ナ</t>
    </rPh>
    <phoneticPr fontId="2"/>
  </si>
  <si>
    <t xml:space="preserve">・事故対応マニュアル
・市町村、家族、居宅介護支援事業者等への連絡記録
</t>
    <rPh sb="1" eb="3">
      <t>ジコ</t>
    </rPh>
    <rPh sb="3" eb="5">
      <t>タイオウ</t>
    </rPh>
    <rPh sb="12" eb="15">
      <t>シチョウソン</t>
    </rPh>
    <rPh sb="16" eb="18">
      <t>カゾク</t>
    </rPh>
    <rPh sb="19" eb="21">
      <t>キョタク</t>
    </rPh>
    <rPh sb="21" eb="23">
      <t>カイゴ</t>
    </rPh>
    <rPh sb="23" eb="25">
      <t>シエン</t>
    </rPh>
    <rPh sb="25" eb="28">
      <t>ジギョウシャ</t>
    </rPh>
    <rPh sb="28" eb="29">
      <t>トウ</t>
    </rPh>
    <rPh sb="31" eb="33">
      <t>レンラク</t>
    </rPh>
    <rPh sb="33" eb="35">
      <t>キロク</t>
    </rPh>
    <phoneticPr fontId="2"/>
  </si>
  <si>
    <t>・再発防止策の検討の記録
・事故に際して採った処置の記録</t>
    <phoneticPr fontId="2"/>
  </si>
  <si>
    <t>※指針に記載されている項目について、チェックしてください</t>
    <rPh sb="1" eb="3">
      <t>シシン</t>
    </rPh>
    <rPh sb="4" eb="6">
      <t>キサイ</t>
    </rPh>
    <rPh sb="11" eb="13">
      <t>コウモク</t>
    </rPh>
    <phoneticPr fontId="37"/>
  </si>
  <si>
    <t>虐待の防止に関する基本的考え方</t>
    <rPh sb="0" eb="2">
      <t>ギャクタイ</t>
    </rPh>
    <rPh sb="3" eb="5">
      <t>ボウシ</t>
    </rPh>
    <rPh sb="6" eb="7">
      <t>カン</t>
    </rPh>
    <rPh sb="9" eb="12">
      <t>キホンテキ</t>
    </rPh>
    <rPh sb="12" eb="13">
      <t>カンガ</t>
    </rPh>
    <rPh sb="14" eb="15">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</si>
  <si>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8"/>
  </si>
  <si>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2"/>
  </si>
  <si>
    <t>虐待等が発生した場合の対応方法に関する基本事項</t>
    <rPh sb="0" eb="2">
      <t>ギャクタイ</t>
    </rPh>
    <rPh sb="2" eb="3">
      <t>トウ</t>
    </rPh>
    <rPh sb="4" eb="6">
      <t>ハッセイ</t>
    </rPh>
    <rPh sb="8" eb="10">
      <t>バアイ</t>
    </rPh>
    <rPh sb="11" eb="13">
      <t>タイオウ</t>
    </rPh>
    <rPh sb="13" eb="15">
      <t>ホウホウ</t>
    </rPh>
    <rPh sb="16" eb="17">
      <t>カン</t>
    </rPh>
    <rPh sb="19" eb="21">
      <t>キホン</t>
    </rPh>
    <rPh sb="21" eb="23">
      <t>ジコウ</t>
    </rPh>
    <phoneticPr fontId="38"/>
  </si>
  <si>
    <t>虐待等が発生した場合の相談・報告体制に関する事項</t>
    <phoneticPr fontId="2"/>
  </si>
  <si>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2"/>
  </si>
  <si>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2"/>
  </si>
  <si>
    <t>その他虐待の防止の推進のために必要な事項</t>
    <rPh sb="2" eb="3">
      <t>タ</t>
    </rPh>
    <rPh sb="3" eb="5">
      <t>ギャクタイ</t>
    </rPh>
    <rPh sb="6" eb="8">
      <t>ボウシ</t>
    </rPh>
    <rPh sb="9" eb="11">
      <t>スイシン</t>
    </rPh>
    <rPh sb="15" eb="17">
      <t>ヒツヨウ</t>
    </rPh>
    <rPh sb="18" eb="20">
      <t>ジコウ</t>
    </rPh>
    <phoneticPr fontId="2"/>
  </si>
  <si>
    <t>事業所における身体的拘束等の適正化に関する基本的考え方</t>
    <rPh sb="0" eb="3">
      <t>ジギョウショ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2"/>
  </si>
  <si>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38"/>
  </si>
  <si>
    <t>身体的拘束等の適正化のための職員研修に関する基本方針</t>
    <rPh sb="14" eb="16">
      <t>ショクイン</t>
    </rPh>
    <rPh sb="16" eb="18">
      <t>ケンシュウ</t>
    </rPh>
    <rPh sb="19" eb="20">
      <t>カン</t>
    </rPh>
    <rPh sb="22" eb="24">
      <t>キホン</t>
    </rPh>
    <rPh sb="24" eb="26">
      <t>ホウシン</t>
    </rPh>
    <phoneticPr fontId="2"/>
  </si>
  <si>
    <t>事業所内で発生した身体的拘束等の報告方法等のための方策に関する基本方針</t>
    <rPh sb="0" eb="3">
      <t>ジギョウショ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38"/>
  </si>
  <si>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2"/>
  </si>
  <si>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2"/>
  </si>
  <si>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2"/>
  </si>
  <si>
    <t>介護職員その他の従業者に対し、身体的拘束等の適正化のための研修を定期的（年2回以上及び新規採用時）に実施している</t>
    <rPh sb="2" eb="4">
      <t>ショクイン</t>
    </rPh>
    <rPh sb="6" eb="7">
      <t>タ</t>
    </rPh>
    <rPh sb="15" eb="18">
      <t>シンタイテキ</t>
    </rPh>
    <rPh sb="18" eb="20">
      <t>コウソク</t>
    </rPh>
    <rPh sb="20" eb="21">
      <t>トウ</t>
    </rPh>
    <rPh sb="22" eb="25">
      <t>テキセイカ</t>
    </rPh>
    <rPh sb="39" eb="41">
      <t>イジョウ</t>
    </rPh>
    <phoneticPr fontId="2"/>
  </si>
  <si>
    <t xml:space="preserve">介護従業者に対し、虐待の防止のための研修を定期的（年1回以上及び新規採用時）に実施している
</t>
    <rPh sb="0" eb="2">
      <t>カイゴ</t>
    </rPh>
    <rPh sb="25" eb="26">
      <t>ネン</t>
    </rPh>
    <rPh sb="27" eb="28">
      <t>カイ</t>
    </rPh>
    <rPh sb="28" eb="30">
      <t>イジョウ</t>
    </rPh>
    <rPh sb="30" eb="31">
      <t>オヨ</t>
    </rPh>
    <rPh sb="32" eb="34">
      <t>シンキ</t>
    </rPh>
    <rPh sb="34" eb="36">
      <t>サイヨウ</t>
    </rPh>
    <rPh sb="36" eb="37">
      <t>ジ</t>
    </rPh>
    <phoneticPr fontId="2"/>
  </si>
  <si>
    <t>○平常時の対策</t>
    <rPh sb="1" eb="3">
      <t>ヘイジョウ</t>
    </rPh>
    <rPh sb="3" eb="4">
      <t>ジ</t>
    </rPh>
    <rPh sb="5" eb="7">
      <t>タイサク</t>
    </rPh>
    <phoneticPr fontId="2"/>
  </si>
  <si>
    <t>事業所内の衛生管理（環境の整備等）</t>
    <rPh sb="0" eb="3">
      <t>ジギョウショ</t>
    </rPh>
    <rPh sb="3" eb="4">
      <t>ナイ</t>
    </rPh>
    <rPh sb="5" eb="7">
      <t>エイセイ</t>
    </rPh>
    <rPh sb="7" eb="9">
      <t>カンリ</t>
    </rPh>
    <rPh sb="10" eb="12">
      <t>カンキョウ</t>
    </rPh>
    <rPh sb="13" eb="15">
      <t>セイビ</t>
    </rPh>
    <rPh sb="15" eb="16">
      <t>トウ</t>
    </rPh>
    <phoneticPr fontId="38"/>
  </si>
  <si>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38"/>
  </si>
  <si>
    <t>○発生時の対応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</si>
  <si>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</si>
  <si>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感染拡大の防止</t>
    <rPh sb="0" eb="2">
      <t>カンセン</t>
    </rPh>
    <rPh sb="2" eb="4">
      <t>カクダイ</t>
    </rPh>
    <rPh sb="5" eb="7">
      <t>ボウシ</t>
    </rPh>
    <phoneticPr fontId="38"/>
  </si>
  <si>
    <t>医療機関や保健所、市町村における事業所関係か等の関係機関との連携</t>
    <rPh sb="0" eb="2">
      <t>イリョウ</t>
    </rPh>
    <rPh sb="2" eb="4">
      <t>キカン</t>
    </rPh>
    <rPh sb="5" eb="8">
      <t>ホケンショ</t>
    </rPh>
    <rPh sb="9" eb="12">
      <t>シチョウソン</t>
    </rPh>
    <rPh sb="16" eb="19">
      <t>ジギョウショ</t>
    </rPh>
    <rPh sb="19" eb="21">
      <t>カンケイ</t>
    </rPh>
    <rPh sb="22" eb="23">
      <t>トウ</t>
    </rPh>
    <rPh sb="24" eb="26">
      <t>カンケイ</t>
    </rPh>
    <rPh sb="26" eb="28">
      <t>キカン</t>
    </rPh>
    <rPh sb="30" eb="32">
      <t>レンケイ</t>
    </rPh>
    <phoneticPr fontId="2"/>
  </si>
  <si>
    <t>行政等への報告等</t>
    <rPh sb="0" eb="2">
      <t>ギョウセイ</t>
    </rPh>
    <rPh sb="2" eb="3">
      <t>トウ</t>
    </rPh>
    <rPh sb="5" eb="7">
      <t>ホウコク</t>
    </rPh>
    <rPh sb="7" eb="8">
      <t>トウ</t>
    </rPh>
    <phoneticPr fontId="2"/>
  </si>
  <si>
    <t>身体的拘束等の適正化のための指針を整備している</t>
    <rPh sb="0" eb="3">
      <t>シンタイテキ</t>
    </rPh>
    <rPh sb="3" eb="5">
      <t>コウソク</t>
    </rPh>
    <rPh sb="5" eb="6">
      <t>トウ</t>
    </rPh>
    <rPh sb="7" eb="10">
      <t>テキセイカ</t>
    </rPh>
    <rPh sb="14" eb="16">
      <t>シシン</t>
    </rPh>
    <rPh sb="17" eb="19">
      <t>セイビ</t>
    </rPh>
    <phoneticPr fontId="2"/>
  </si>
  <si>
    <t>職　種
（全職員について記載すること）</t>
    <phoneticPr fontId="2"/>
  </si>
  <si>
    <t>虐待等に係る苦情解決方法に関する事項</t>
    <phoneticPr fontId="2"/>
  </si>
  <si>
    <t xml:space="preserve">サービスの提供を求められた場合は、その者の提示する被保険者証によって、被保険者資格、要介護（要支援）認定の有無及び要介護（要支援）認定の有効期間を確かめている
</t>
    <phoneticPr fontId="2"/>
  </si>
  <si>
    <t xml:space="preserve">サービス担当者会議等を通じて、利用者の心身の状況、その置かれている環境等の把握に努めている
</t>
    <rPh sb="27" eb="28">
      <t>オ</t>
    </rPh>
    <rPh sb="33" eb="35">
      <t>カンキョウ</t>
    </rPh>
    <phoneticPr fontId="2"/>
  </si>
  <si>
    <t xml:space="preserve">サービスを提供した際は、その提供日、提供した具体的なサービスの内容等の必要な事項をサービス利用票等に記録している
また、利用者からの申出があった場合には、文書の交付その他適切な方法により、その情報を利用者に対して提供している
</t>
    <rPh sb="5" eb="7">
      <t>テイキョウ</t>
    </rPh>
    <rPh sb="9" eb="10">
      <t>サイ</t>
    </rPh>
    <rPh sb="14" eb="16">
      <t>テイキョウ</t>
    </rPh>
    <rPh sb="16" eb="17">
      <t>ビ</t>
    </rPh>
    <rPh sb="35" eb="37">
      <t>ヒツヨウ</t>
    </rPh>
    <rPh sb="38" eb="40">
      <t>ジコウ</t>
    </rPh>
    <rPh sb="45" eb="48">
      <t>リヨウヒョウ</t>
    </rPh>
    <rPh sb="48" eb="49">
      <t>トウ</t>
    </rPh>
    <rPh sb="60" eb="63">
      <t>リヨウシャ</t>
    </rPh>
    <rPh sb="66" eb="68">
      <t>モウシデ</t>
    </rPh>
    <rPh sb="72" eb="74">
      <t>バアイ</t>
    </rPh>
    <rPh sb="77" eb="79">
      <t>ブンショ</t>
    </rPh>
    <rPh sb="80" eb="82">
      <t>コウフ</t>
    </rPh>
    <rPh sb="84" eb="85">
      <t>タ</t>
    </rPh>
    <rPh sb="85" eb="87">
      <t>テキセツ</t>
    </rPh>
    <rPh sb="88" eb="90">
      <t>ホウホウ</t>
    </rPh>
    <rPh sb="96" eb="98">
      <t>ジョウホウ</t>
    </rPh>
    <rPh sb="99" eb="102">
      <t>リヨウシャ</t>
    </rPh>
    <rPh sb="103" eb="104">
      <t>タイ</t>
    </rPh>
    <rPh sb="106" eb="108">
      <t>テイキョウ</t>
    </rPh>
    <phoneticPr fontId="2"/>
  </si>
  <si>
    <t xml:space="preserve">サービスの提供に当たっては、当該利用者又は他の利用者等の生命又は身体を保護するため緊急やむを得ない場合を除き、身体的拘束その他利用者の行動を制限する行為（身体的拘束等）を行っていない
　→身体的拘束等の有無（　有　・　無　）
</t>
    <rPh sb="95" eb="98">
      <t>シンタイテキ</t>
    </rPh>
    <rPh sb="98" eb="100">
      <t>コウソク</t>
    </rPh>
    <rPh sb="100" eb="101">
      <t>トウ</t>
    </rPh>
    <rPh sb="102" eb="104">
      <t>ウム</t>
    </rPh>
    <phoneticPr fontId="2"/>
  </si>
  <si>
    <t>身体的拘束等を行う場合には、その態様及び時間、その際の利用者の心身の状況並びに緊急やむを得ない理由を記録していますか</t>
    <phoneticPr fontId="2"/>
  </si>
  <si>
    <t>身体的拘束等を行う場合に要件（切迫性、非代替性、一時性）を全て満たしている</t>
    <phoneticPr fontId="2"/>
  </si>
  <si>
    <t>※実施しているものについて、チェックしてください</t>
    <rPh sb="1" eb="3">
      <t>ジッシ</t>
    </rPh>
    <phoneticPr fontId="37"/>
  </si>
  <si>
    <t>セクシュアルハラスメントの内容及びセクシュアルハラスメントを行ってはならない旨の方針の明確化及び従業者への周知・啓発</t>
    <phoneticPr fontId="38"/>
  </si>
  <si>
    <t>パワーハラスメントの内容及びパワーハラスメントを行ってはならない旨の方針の明確化及び従業者への周知・啓発</t>
    <phoneticPr fontId="38"/>
  </si>
  <si>
    <t>・ハラスメントに関する相談等への対応のための窓口の設置、従業者への周知</t>
    <phoneticPr fontId="2"/>
  </si>
  <si>
    <t xml:space="preserve">従業者に対し、業務継続計画について周知するとともに、必要な研修及び訓練を定期的に実施している（年1回以上）
</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0" eb="42">
      <t>ジッシ</t>
    </rPh>
    <phoneticPr fontId="2"/>
  </si>
  <si>
    <t>非常災害に備えるため、定期的に避難、救出その他必要な訓練を行っている（年2回）</t>
    <rPh sb="0" eb="2">
      <t>ヒジョウ</t>
    </rPh>
    <rPh sb="2" eb="4">
      <t>サイガイ</t>
    </rPh>
    <rPh sb="5" eb="6">
      <t>ソナ</t>
    </rPh>
    <rPh sb="11" eb="14">
      <t>テイキテキ</t>
    </rPh>
    <rPh sb="15" eb="17">
      <t>ヒナン</t>
    </rPh>
    <rPh sb="18" eb="20">
      <t>キュウシュツ</t>
    </rPh>
    <rPh sb="22" eb="23">
      <t>タ</t>
    </rPh>
    <rPh sb="23" eb="25">
      <t>ヒツヨウ</t>
    </rPh>
    <rPh sb="26" eb="28">
      <t>クンレン</t>
    </rPh>
    <rPh sb="29" eb="30">
      <t>オコナ</t>
    </rPh>
    <rPh sb="35" eb="36">
      <t>ネン</t>
    </rPh>
    <rPh sb="37" eb="38">
      <t>カイ</t>
    </rPh>
    <phoneticPr fontId="2"/>
  </si>
  <si>
    <t>感染症の予防及びまん延の防止のための指針を整備している</t>
    <phoneticPr fontId="2"/>
  </si>
  <si>
    <t>感染症の予防及びまん延の防止のための対策を検討する委員会をおおむね６月に１回以上開催し、その結果について、従業者に周知をしている</t>
    <rPh sb="40" eb="42">
      <t>カイサイ</t>
    </rPh>
    <rPh sb="53" eb="56">
      <t>ジュウギョウシャ</t>
    </rPh>
    <phoneticPr fontId="2"/>
  </si>
  <si>
    <t>（新潟市地域防災計画に定められた洪水等の浸水想定区域内又は土砂災害警戒区域内の要配慮者利用施設に該当する場合）水害や土砂災害に対応した避難確保計画を作成し、訓練を実施している</t>
    <phoneticPr fontId="2"/>
  </si>
  <si>
    <t>地域の環境や利用者の特性に応じて、火災、地震、風水害、津波その他の非常災害に関する具体的計画を立てている</t>
    <phoneticPr fontId="2"/>
  </si>
  <si>
    <t>・感染症の予防及びまん延の防止のための研修及び訓練を定期的に実施している（年1回以上）</t>
    <rPh sb="28" eb="29">
      <t>テキ</t>
    </rPh>
    <rPh sb="37" eb="38">
      <t>ネン</t>
    </rPh>
    <rPh sb="39" eb="40">
      <t>カイ</t>
    </rPh>
    <rPh sb="40" eb="42">
      <t>イジョウ</t>
    </rPh>
    <phoneticPr fontId="2"/>
  </si>
  <si>
    <t xml:space="preserve">苦情を受け付けた場合には、苦情の受付日、当該苦情の内容等を記録している
</t>
    <rPh sb="13" eb="15">
      <t>クジョウ</t>
    </rPh>
    <rPh sb="16" eb="19">
      <t>ウケツケビ</t>
    </rPh>
    <phoneticPr fontId="2"/>
  </si>
  <si>
    <t xml:space="preserve">事故の状況及び事故に際して採った処置について記録・保存している
（過去に事故が発生していない場合、発生したときに備えて、市、当該利用者の家族、当該利用者に係る指定居宅介護支援（介護予防支援）事業者等への連絡や、必要な措置、事故の状況・処置について記録をする体制を整えている）
</t>
    <rPh sb="25" eb="27">
      <t>ホゾン</t>
    </rPh>
    <phoneticPr fontId="2"/>
  </si>
  <si>
    <t>※重要事項説明書に記載されているものについて、チェックしてください</t>
    <phoneticPr fontId="37"/>
  </si>
  <si>
    <t>介護に直接携わる職員のうち、医療・福祉関係の資格を有さない者に対し、認知症介護基礎研修を受講させるため必要な措置を講じている</t>
    <phoneticPr fontId="2"/>
  </si>
  <si>
    <t>職場におけるハラスメントの防止のため、必要な措置を講じていますか</t>
    <phoneticPr fontId="2"/>
  </si>
  <si>
    <t>上記方針等について、何に規定しているか記入してください
　　（例：就業規則、社内報等）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</si>
</sst>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_);[Red]\(0.00\)"/>
    <numFmt numFmtId="178" formatCode="0.00_ "/>
    <numFmt numFmtId="179" formatCode="00"/>
  </numFmts>
  <fonts count="5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9"/>
      <name val="ＭＳ ゴシック"/>
      <family val="3"/>
      <charset val="128"/>
    </font>
    <font>
      <b/>
      <sz val="18"/>
      <color indexed="56"/>
      <name val="ＭＳ Ｐゴシック"/>
      <family val="3"/>
      <charset val="128"/>
    </font>
    <font>
      <b/>
      <sz val="11"/>
      <color indexed="9"/>
      <name val="ＭＳ Ｐゴシック"/>
      <family val="3"/>
      <charset val="128"/>
    </font>
    <font>
      <sz val="9"/>
      <name val="ＭＳ Ｐゴシック"/>
      <family val="3"/>
      <charset val="128"/>
    </font>
    <font>
      <sz val="9"/>
      <name val="MS UI Gothic"/>
      <family val="3"/>
      <charset val="128"/>
    </font>
    <font>
      <sz val="14"/>
      <name val="MS UI Gothic"/>
      <family val="3"/>
      <charset val="128"/>
    </font>
    <font>
      <sz val="10"/>
      <name val="ＭＳ ゴシック"/>
      <family val="3"/>
      <charset val="128"/>
    </font>
    <font>
      <sz val="10"/>
      <name val="ＭＳ Ｐゴシック"/>
      <family val="3"/>
      <charset val="128"/>
    </font>
    <font>
      <sz val="14"/>
      <name val="ＭＳ ゴシック"/>
      <family val="3"/>
      <charset val="128"/>
    </font>
    <font>
      <sz val="9"/>
      <name val="ＭＳ明朝"/>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b/>
      <sz val="11"/>
      <name val="ＭＳ Ｐゴシック"/>
      <family val="3"/>
      <charset val="128"/>
    </font>
    <font>
      <b/>
      <sz val="9"/>
      <name val="ＭＳ明朝"/>
      <family val="3"/>
      <charset val="128"/>
    </font>
    <font>
      <b/>
      <sz val="20"/>
      <name val="ＭＳ ゴシック"/>
      <family val="3"/>
      <charset val="128"/>
    </font>
    <font>
      <sz val="6"/>
      <name val="ＭＳ Ｐゴシック"/>
      <family val="3"/>
      <charset val="128"/>
    </font>
    <font>
      <sz val="6"/>
      <name val="ＭＳ Ｐゴシック"/>
      <family val="3"/>
      <charset val="128"/>
    </font>
    <font>
      <sz val="10.5"/>
      <name val="ＭＳ Ｐゴシック"/>
      <family val="3"/>
      <charset val="128"/>
    </font>
    <font>
      <sz val="9"/>
      <color indexed="8"/>
      <name val="ＭＳ Ｐゴシック"/>
      <family val="3"/>
      <charset val="128"/>
    </font>
    <font>
      <sz val="6"/>
      <name val="ＭＳ Ｐゴシック"/>
      <family val="3"/>
      <charset val="128"/>
    </font>
    <font>
      <b/>
      <sz val="10"/>
      <name val="ＭＳ Ｐゴシック"/>
      <family val="3"/>
      <charset val="128"/>
    </font>
    <font>
      <b/>
      <sz val="9"/>
      <color indexed="81"/>
      <name val="MS P ゴシック"/>
      <family val="3"/>
      <charset val="128"/>
    </font>
    <font>
      <b/>
      <strike/>
      <u/>
      <sz val="9"/>
      <color indexed="62"/>
      <name val="ＭＳ ゴシック"/>
      <family val="3"/>
      <charset val="128"/>
    </font>
    <font>
      <b/>
      <sz val="9"/>
      <color indexed="62"/>
      <name val="ＭＳ ゴシック"/>
      <family val="3"/>
      <charset val="128"/>
    </font>
    <font>
      <b/>
      <sz val="28"/>
      <name val="MS UI Gothic"/>
      <family val="3"/>
      <charset val="128"/>
    </font>
    <font>
      <b/>
      <sz val="10"/>
      <name val="ＭＳ ゴシック"/>
      <family val="3"/>
      <charset val="128"/>
    </font>
    <font>
      <sz val="9"/>
      <name val="ＭＳ ゴシック"/>
      <family val="3"/>
    </font>
    <font>
      <sz val="12"/>
      <name val="ＭＳ ゴシック"/>
      <family val="3"/>
      <charset val="128"/>
    </font>
    <font>
      <sz val="11"/>
      <name val="ＭＳ ゴシック"/>
      <family val="3"/>
    </font>
    <font>
      <sz val="11"/>
      <name val="ＭＳ Ｐゴシック"/>
      <family val="3"/>
    </font>
    <font>
      <sz val="6"/>
      <name val="ＭＳ Ｐゴシック"/>
      <family val="3"/>
    </font>
    <font>
      <sz val="9"/>
      <name val="ＭＳ Ｐゴシック"/>
      <family val="3"/>
      <charset val="128"/>
    </font>
    <font>
      <sz val="11"/>
      <color theme="1"/>
      <name val="ＭＳ Ｐゴシック"/>
      <family val="3"/>
      <charset val="128"/>
      <scheme val="minor"/>
    </font>
    <font>
      <sz val="10"/>
      <color rgb="FFFF0000"/>
      <name val="ＭＳ ゴシック"/>
      <family val="3"/>
      <charset val="128"/>
    </font>
    <font>
      <sz val="10"/>
      <color theme="1"/>
      <name val="ＭＳ ゴシック"/>
      <family val="3"/>
      <charset val="128"/>
    </font>
    <font>
      <sz val="10"/>
      <color theme="1"/>
      <name val="ＭＳ Ｐゴシック"/>
      <family val="3"/>
      <charset val="128"/>
    </font>
    <font>
      <sz val="10"/>
      <color theme="1"/>
      <name val="ＭＳ Ｐゴシック"/>
      <family val="3"/>
      <charset val="128"/>
      <scheme val="minor"/>
    </font>
    <font>
      <sz val="9"/>
      <name val="ＭＳ Ｐゴシック"/>
      <family val="3"/>
      <charset val="128"/>
      <scheme val="minor"/>
    </font>
    <font>
      <sz val="9"/>
      <color rgb="FFFF0000"/>
      <name val="ＭＳ ゴシック"/>
      <family val="3"/>
      <charset val="128"/>
    </font>
    <font>
      <strike/>
      <sz val="10"/>
      <color theme="1"/>
      <name val="ＭＳ ゴシック"/>
      <family val="3"/>
      <charset val="128"/>
    </font>
    <font>
      <sz val="14"/>
      <color theme="1"/>
      <name val="ＭＳ ゴシック"/>
      <family val="3"/>
      <charset val="128"/>
    </font>
    <font>
      <sz val="9"/>
      <color theme="1"/>
      <name val="ＭＳ ゴシック"/>
      <family val="3"/>
      <charset val="128"/>
    </font>
    <font>
      <b/>
      <u/>
      <sz val="9"/>
      <color theme="3" tint="0.39997558519241921"/>
      <name val="ＭＳ ゴシック"/>
      <family val="3"/>
      <charset val="128"/>
    </font>
    <font>
      <sz val="9"/>
      <color theme="1"/>
      <name val="ＭＳ Ｐゴシック"/>
      <family val="3"/>
      <charset val="128"/>
    </font>
    <font>
      <sz val="11"/>
      <color theme="1"/>
      <name val="ＭＳ ゴシック"/>
      <family val="3"/>
      <charset val="128"/>
    </font>
    <font>
      <sz val="12"/>
      <color rgb="FFFF0000"/>
      <name val="ＭＳ ゴシック"/>
      <family val="3"/>
      <charset val="128"/>
    </font>
    <font>
      <sz val="6"/>
      <color theme="1"/>
      <name val="ＭＳ ゴシック"/>
      <family val="3"/>
      <charset val="128"/>
    </font>
    <font>
      <sz val="11"/>
      <color theme="1"/>
      <name val="ＭＳ Ｐゴシック"/>
      <family val="3"/>
      <charset val="128"/>
    </font>
    <font>
      <sz val="9"/>
      <color rgb="FF000000"/>
      <name val="Meiryo UI"/>
      <family val="3"/>
      <charset val="128"/>
    </font>
  </fonts>
  <fills count="9">
    <fill>
      <patternFill patternType="none"/>
    </fill>
    <fill>
      <patternFill patternType="gray125"/>
    </fill>
    <fill>
      <patternFill patternType="solid">
        <fgColor indexed="27"/>
        <bgColor indexed="64"/>
      </patternFill>
    </fill>
    <fill>
      <patternFill patternType="solid">
        <fgColor rgb="FFCCFFFF"/>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style="double">
        <color indexed="64"/>
      </top>
      <bottom/>
      <diagonal/>
    </border>
    <border>
      <left style="thin">
        <color indexed="64"/>
      </left>
      <right/>
      <top style="hair">
        <color indexed="64"/>
      </top>
      <bottom/>
      <diagonal/>
    </border>
    <border>
      <left style="thin">
        <color indexed="64"/>
      </left>
      <right/>
      <top/>
      <bottom style="hair">
        <color indexed="64"/>
      </bottom>
      <diagonal/>
    </border>
    <border>
      <left/>
      <right/>
      <top/>
      <bottom style="double">
        <color indexed="64"/>
      </bottom>
      <diagonal/>
    </border>
    <border>
      <left style="thin">
        <color indexed="64"/>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6">
    <xf numFmtId="0" fontId="0" fillId="0" borderId="0">
      <alignment vertical="center"/>
    </xf>
    <xf numFmtId="0" fontId="14" fillId="0" borderId="0">
      <alignment vertical="center"/>
    </xf>
    <xf numFmtId="0" fontId="14" fillId="0" borderId="0"/>
    <xf numFmtId="0" fontId="1" fillId="0" borderId="0">
      <alignment vertical="center"/>
    </xf>
    <xf numFmtId="0" fontId="14" fillId="0" borderId="0"/>
    <xf numFmtId="0" fontId="14" fillId="0" borderId="0">
      <alignment vertical="center"/>
    </xf>
  </cellStyleXfs>
  <cellXfs count="634">
    <xf numFmtId="0" fontId="0" fillId="0" borderId="0" xfId="0">
      <alignment vertical="center"/>
    </xf>
    <xf numFmtId="0" fontId="8" fillId="0" borderId="0" xfId="0" applyFont="1">
      <alignment vertical="center"/>
    </xf>
    <xf numFmtId="0" fontId="9" fillId="0" borderId="0" xfId="0" applyFont="1" applyAlignment="1">
      <alignment horizontal="center" vertical="center"/>
    </xf>
    <xf numFmtId="0" fontId="4" fillId="0" borderId="0" xfId="0" applyFont="1">
      <alignment vertical="center"/>
    </xf>
    <xf numFmtId="0" fontId="13" fillId="0" borderId="0" xfId="0" applyFont="1" applyAlignment="1">
      <alignment vertical="center" wrapText="1"/>
    </xf>
    <xf numFmtId="0" fontId="13" fillId="0" borderId="0" xfId="3" applyFont="1" applyAlignment="1">
      <alignment vertical="center" wrapText="1"/>
    </xf>
    <xf numFmtId="0" fontId="4" fillId="3" borderId="0" xfId="0" applyFont="1" applyFill="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vertical="center" wrapText="1"/>
    </xf>
    <xf numFmtId="0" fontId="14" fillId="0" borderId="0" xfId="1">
      <alignment vertical="center"/>
    </xf>
    <xf numFmtId="0" fontId="18" fillId="0" borderId="0" xfId="1" applyFont="1" applyAlignment="1">
      <alignment horizontal="center" vertical="center"/>
    </xf>
    <xf numFmtId="0" fontId="17" fillId="0" borderId="0" xfId="1" applyFont="1">
      <alignment vertical="center"/>
    </xf>
    <xf numFmtId="0" fontId="14" fillId="0" borderId="0" xfId="1" applyAlignment="1">
      <alignment horizontal="left" vertical="center"/>
    </xf>
    <xf numFmtId="0" fontId="19" fillId="0" borderId="1" xfId="1" applyFont="1" applyBorder="1">
      <alignment vertical="center"/>
    </xf>
    <xf numFmtId="0" fontId="18" fillId="0" borderId="1" xfId="1" applyFont="1" applyBorder="1">
      <alignment vertical="center"/>
    </xf>
    <xf numFmtId="0" fontId="18" fillId="0" borderId="1" xfId="1" applyFont="1" applyBorder="1" applyAlignment="1">
      <alignment horizontal="center" vertical="center"/>
    </xf>
    <xf numFmtId="0" fontId="18" fillId="0" borderId="0" xfId="1" applyFont="1">
      <alignment vertical="center"/>
    </xf>
    <xf numFmtId="0" fontId="14" fillId="0" borderId="2" xfId="1" applyBorder="1" applyAlignment="1">
      <alignment horizontal="center" vertical="center"/>
    </xf>
    <xf numFmtId="0" fontId="14" fillId="0" borderId="3" xfId="1" applyBorder="1" applyAlignment="1">
      <alignment horizontal="center" vertical="center"/>
    </xf>
    <xf numFmtId="176" fontId="7" fillId="0" borderId="2" xfId="1" applyNumberFormat="1" applyFont="1" applyBorder="1" applyAlignment="1">
      <alignment horizontal="center" vertical="center"/>
    </xf>
    <xf numFmtId="0" fontId="20" fillId="0" borderId="4" xfId="1" applyFont="1" applyBorder="1">
      <alignment vertical="center"/>
    </xf>
    <xf numFmtId="0" fontId="20" fillId="0" borderId="5" xfId="1" applyFont="1" applyBorder="1">
      <alignment vertical="center"/>
    </xf>
    <xf numFmtId="0" fontId="20" fillId="0" borderId="6" xfId="1" applyFont="1" applyBorder="1">
      <alignment vertical="center"/>
    </xf>
    <xf numFmtId="176" fontId="7" fillId="0" borderId="7" xfId="1" applyNumberFormat="1" applyFont="1" applyBorder="1" applyAlignment="1">
      <alignment horizontal="center" vertical="center"/>
    </xf>
    <xf numFmtId="176" fontId="7" fillId="0" borderId="8" xfId="1" applyNumberFormat="1" applyFont="1" applyBorder="1" applyAlignment="1">
      <alignment horizontal="center" vertical="center"/>
    </xf>
    <xf numFmtId="176" fontId="7" fillId="0" borderId="9" xfId="1" applyNumberFormat="1" applyFont="1" applyBorder="1" applyAlignment="1">
      <alignment horizontal="center" vertical="center"/>
    </xf>
    <xf numFmtId="176" fontId="7" fillId="0" borderId="10" xfId="1" applyNumberFormat="1" applyFont="1" applyBorder="1" applyAlignment="1">
      <alignment horizontal="center" vertical="center"/>
    </xf>
    <xf numFmtId="176" fontId="7" fillId="0" borderId="11" xfId="1" applyNumberFormat="1" applyFont="1" applyBorder="1" applyAlignment="1">
      <alignment horizontal="center" vertical="center"/>
    </xf>
    <xf numFmtId="176" fontId="7" fillId="0" borderId="12" xfId="1" applyNumberFormat="1" applyFont="1" applyBorder="1" applyAlignment="1">
      <alignment horizontal="center" vertical="center"/>
    </xf>
    <xf numFmtId="0" fontId="21" fillId="0" borderId="0" xfId="0" applyFont="1" applyAlignment="1">
      <alignment vertical="center" wrapText="1"/>
    </xf>
    <xf numFmtId="0" fontId="22"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center" wrapText="1" shrinkToFit="1"/>
    </xf>
    <xf numFmtId="0" fontId="14" fillId="0" borderId="0" xfId="5">
      <alignment vertical="center"/>
    </xf>
    <xf numFmtId="0" fontId="25" fillId="0" borderId="0" xfId="5" applyFont="1">
      <alignment vertical="center"/>
    </xf>
    <xf numFmtId="0" fontId="11" fillId="0" borderId="0" xfId="5" applyFont="1">
      <alignment vertical="center"/>
    </xf>
    <xf numFmtId="176" fontId="11" fillId="0" borderId="0" xfId="5" applyNumberFormat="1" applyFont="1">
      <alignment vertical="center"/>
    </xf>
    <xf numFmtId="0" fontId="14" fillId="0" borderId="0" xfId="5" applyAlignment="1">
      <alignment horizontal="center" vertical="center"/>
    </xf>
    <xf numFmtId="176" fontId="7" fillId="0" borderId="2" xfId="1" applyNumberFormat="1" applyFont="1" applyBorder="1" applyAlignment="1">
      <alignment horizontal="center" vertical="center" shrinkToFit="1"/>
    </xf>
    <xf numFmtId="176" fontId="7" fillId="0" borderId="2" xfId="1" applyNumberFormat="1" applyFont="1" applyBorder="1" applyAlignment="1">
      <alignment vertical="center" shrinkToFit="1"/>
    </xf>
    <xf numFmtId="176" fontId="7" fillId="0" borderId="3" xfId="1" applyNumberFormat="1" applyFont="1" applyBorder="1" applyAlignment="1">
      <alignment vertical="center" shrinkToFit="1"/>
    </xf>
    <xf numFmtId="0" fontId="12" fillId="0" borderId="7" xfId="0" applyFont="1" applyBorder="1">
      <alignment vertical="center"/>
    </xf>
    <xf numFmtId="0" fontId="12" fillId="0" borderId="13" xfId="0" applyFont="1" applyBorder="1">
      <alignment vertical="center"/>
    </xf>
    <xf numFmtId="0" fontId="41" fillId="0" borderId="12" xfId="0" applyFont="1" applyBorder="1" applyAlignment="1">
      <alignment horizontal="center" vertical="center"/>
    </xf>
    <xf numFmtId="0" fontId="4" fillId="4" borderId="14" xfId="0" applyFont="1" applyFill="1" applyBorder="1" applyAlignment="1">
      <alignment horizontal="center" vertical="center"/>
    </xf>
    <xf numFmtId="0" fontId="42" fillId="0" borderId="15" xfId="0" applyFont="1" applyBorder="1" applyAlignment="1">
      <alignment horizontal="center" vertical="center" wrapText="1"/>
    </xf>
    <xf numFmtId="0" fontId="42" fillId="0" borderId="12" xfId="0" applyFont="1" applyBorder="1" applyAlignment="1">
      <alignment horizontal="left" vertical="top" wrapText="1"/>
    </xf>
    <xf numFmtId="0" fontId="42" fillId="0" borderId="2" xfId="0" applyFont="1" applyBorder="1" applyAlignment="1">
      <alignment horizontal="center" vertical="center" wrapText="1"/>
    </xf>
    <xf numFmtId="0" fontId="43" fillId="5" borderId="2" xfId="0" applyFont="1" applyFill="1" applyBorder="1" applyAlignment="1">
      <alignment horizontal="center" vertical="center" wrapText="1"/>
    </xf>
    <xf numFmtId="0" fontId="42" fillId="0" borderId="7" xfId="0" applyFont="1" applyBorder="1" applyAlignment="1">
      <alignment horizontal="left" vertical="top" wrapText="1"/>
    </xf>
    <xf numFmtId="0" fontId="42" fillId="0" borderId="14" xfId="0" applyFont="1" applyBorder="1" applyAlignment="1">
      <alignment horizontal="left" vertical="top" wrapText="1" shrinkToFit="1"/>
    </xf>
    <xf numFmtId="0" fontId="42" fillId="0" borderId="14" xfId="0" applyFont="1" applyBorder="1" applyAlignment="1">
      <alignment horizontal="center" vertical="center" wrapText="1"/>
    </xf>
    <xf numFmtId="0" fontId="42" fillId="0" borderId="16" xfId="0" applyFont="1" applyBorder="1" applyAlignment="1">
      <alignment horizontal="left" vertical="top" wrapText="1" shrinkToFit="1"/>
    </xf>
    <xf numFmtId="0" fontId="42" fillId="0" borderId="16" xfId="0" applyFont="1" applyBorder="1" applyAlignment="1">
      <alignment horizontal="center" vertical="center" wrapText="1"/>
    </xf>
    <xf numFmtId="0" fontId="42" fillId="0" borderId="17" xfId="0" applyFont="1" applyBorder="1" applyAlignment="1">
      <alignment horizontal="left" vertical="top" wrapText="1" shrinkToFit="1"/>
    </xf>
    <xf numFmtId="0" fontId="42" fillId="0" borderId="17" xfId="0" applyFont="1" applyBorder="1" applyAlignment="1">
      <alignment horizontal="center" vertical="center" wrapText="1"/>
    </xf>
    <xf numFmtId="0" fontId="42" fillId="0" borderId="18" xfId="0" applyFont="1" applyBorder="1" applyAlignment="1">
      <alignment horizontal="left" vertical="top" wrapText="1" shrinkToFit="1"/>
    </xf>
    <xf numFmtId="0" fontId="42" fillId="0" borderId="3" xfId="0" applyFont="1" applyBorder="1" applyAlignment="1">
      <alignment horizontal="left" vertical="top" wrapText="1" shrinkToFit="1"/>
    </xf>
    <xf numFmtId="0" fontId="42" fillId="0" borderId="3" xfId="0" applyFont="1" applyBorder="1" applyAlignment="1">
      <alignment horizontal="center" vertical="center" wrapText="1"/>
    </xf>
    <xf numFmtId="0" fontId="42" fillId="0" borderId="18" xfId="0" applyFont="1" applyBorder="1" applyAlignment="1">
      <alignment horizontal="left" vertical="top" wrapText="1"/>
    </xf>
    <xf numFmtId="0" fontId="42" fillId="0" borderId="16" xfId="0" applyFont="1" applyBorder="1" applyAlignment="1">
      <alignment horizontal="left" vertical="top" wrapText="1"/>
    </xf>
    <xf numFmtId="0" fontId="42" fillId="0" borderId="17" xfId="0" applyFont="1" applyBorder="1" applyAlignment="1">
      <alignment horizontal="left" vertical="top" wrapText="1"/>
    </xf>
    <xf numFmtId="0" fontId="42" fillId="0" borderId="19" xfId="0" applyFont="1" applyBorder="1" applyAlignment="1">
      <alignment horizontal="left" vertical="top" wrapText="1"/>
    </xf>
    <xf numFmtId="0" fontId="42" fillId="0" borderId="20" xfId="0" applyFont="1" applyBorder="1" applyAlignment="1">
      <alignment horizontal="left" vertical="top" wrapText="1"/>
    </xf>
    <xf numFmtId="0" fontId="42" fillId="0" borderId="21" xfId="0" applyFont="1" applyBorder="1" applyAlignment="1">
      <alignment horizontal="left" vertical="top" wrapText="1"/>
    </xf>
    <xf numFmtId="0" fontId="42" fillId="0" borderId="22" xfId="0" applyFont="1" applyBorder="1" applyAlignment="1">
      <alignment horizontal="left" vertical="top" wrapText="1"/>
    </xf>
    <xf numFmtId="0" fontId="42" fillId="0" borderId="23" xfId="0" applyFont="1" applyBorder="1" applyAlignment="1">
      <alignment horizontal="left" vertical="top" wrapText="1"/>
    </xf>
    <xf numFmtId="0" fontId="42" fillId="0" borderId="21" xfId="0" applyFont="1" applyBorder="1" applyAlignment="1">
      <alignment horizontal="center" vertical="center" wrapText="1"/>
    </xf>
    <xf numFmtId="0" fontId="44" fillId="0" borderId="24" xfId="0" applyFont="1" applyBorder="1" applyAlignment="1">
      <alignment horizontal="left" vertical="top" wrapText="1"/>
    </xf>
    <xf numFmtId="0" fontId="42" fillId="0" borderId="19" xfId="0" applyFont="1" applyBorder="1" applyAlignment="1">
      <alignment horizontal="left" vertical="top" wrapText="1" shrinkToFit="1"/>
    </xf>
    <xf numFmtId="0" fontId="42" fillId="0" borderId="20" xfId="0" applyFont="1" applyBorder="1" applyAlignment="1">
      <alignment horizontal="left" vertical="top" wrapText="1" shrinkToFit="1"/>
    </xf>
    <xf numFmtId="0" fontId="4" fillId="0" borderId="21" xfId="0" applyFont="1" applyBorder="1" applyAlignment="1">
      <alignment vertical="top"/>
    </xf>
    <xf numFmtId="0" fontId="4" fillId="0" borderId="17" xfId="0" applyFont="1" applyBorder="1" applyAlignment="1">
      <alignment horizontal="left" vertical="top" wrapText="1"/>
    </xf>
    <xf numFmtId="0" fontId="4" fillId="0" borderId="21" xfId="0" applyFont="1" applyBorder="1" applyAlignment="1">
      <alignment horizontal="left" vertical="top" wrapText="1"/>
    </xf>
    <xf numFmtId="0" fontId="4" fillId="0" borderId="15" xfId="0" applyFont="1" applyBorder="1" applyAlignment="1">
      <alignment vertical="center" wrapText="1"/>
    </xf>
    <xf numFmtId="0" fontId="4" fillId="0" borderId="14" xfId="0" applyFont="1" applyBorder="1" applyAlignment="1">
      <alignment vertical="center" wrapText="1"/>
    </xf>
    <xf numFmtId="0" fontId="4" fillId="0" borderId="3"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3" xfId="0" applyFont="1" applyBorder="1" applyAlignment="1">
      <alignment horizontal="center" vertical="center"/>
    </xf>
    <xf numFmtId="0" fontId="4" fillId="0" borderId="3" xfId="0" applyFont="1" applyBorder="1" applyAlignment="1">
      <alignment vertical="top" wrapText="1"/>
    </xf>
    <xf numFmtId="0" fontId="45" fillId="4" borderId="15" xfId="0" applyFont="1" applyFill="1" applyBorder="1">
      <alignment vertical="center"/>
    </xf>
    <xf numFmtId="0" fontId="4" fillId="0" borderId="15"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17" xfId="0" applyFont="1" applyBorder="1" applyAlignment="1">
      <alignment horizontal="center" vertical="center"/>
    </xf>
    <xf numFmtId="0" fontId="4" fillId="0" borderId="15" xfId="0" applyFont="1" applyBorder="1" applyAlignment="1">
      <alignment vertical="top" wrapText="1"/>
    </xf>
    <xf numFmtId="0" fontId="45" fillId="4" borderId="15" xfId="0" applyFont="1" applyFill="1" applyBorder="1" applyAlignment="1">
      <alignment horizontal="center" vertical="center"/>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14" xfId="0" applyFont="1" applyBorder="1" applyAlignment="1">
      <alignment horizontal="left" vertical="top" wrapText="1"/>
    </xf>
    <xf numFmtId="0" fontId="4" fillId="0" borderId="31" xfId="0" applyFont="1" applyBorder="1" applyAlignment="1">
      <alignment horizontal="left" vertical="top" wrapText="1"/>
    </xf>
    <xf numFmtId="0" fontId="4" fillId="0" borderId="21" xfId="0" applyFont="1" applyBorder="1" applyAlignment="1">
      <alignment horizontal="center" vertical="center"/>
    </xf>
    <xf numFmtId="0" fontId="4" fillId="0" borderId="14" xfId="0" applyFont="1" applyBorder="1" applyAlignment="1">
      <alignment vertical="top" wrapText="1"/>
    </xf>
    <xf numFmtId="0" fontId="4" fillId="0" borderId="32" xfId="0" applyFont="1" applyBorder="1" applyAlignment="1">
      <alignment horizontal="left" vertical="top" wrapText="1"/>
    </xf>
    <xf numFmtId="0" fontId="4" fillId="0" borderId="32" xfId="0" applyFont="1" applyBorder="1" applyAlignment="1">
      <alignment horizontal="center" vertical="center"/>
    </xf>
    <xf numFmtId="0" fontId="4" fillId="0" borderId="22" xfId="0" applyFont="1" applyBorder="1" applyAlignment="1">
      <alignment horizontal="left" vertical="top" wrapText="1"/>
    </xf>
    <xf numFmtId="0" fontId="4" fillId="0" borderId="22" xfId="0" applyFont="1" applyBorder="1" applyAlignment="1">
      <alignment horizontal="center" vertical="center"/>
    </xf>
    <xf numFmtId="0" fontId="4" fillId="0" borderId="33" xfId="0" applyFont="1" applyBorder="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4" fillId="0" borderId="13" xfId="0" applyFont="1" applyBorder="1">
      <alignment vertical="center"/>
    </xf>
    <xf numFmtId="0" fontId="4" fillId="0" borderId="13" xfId="0" applyFont="1" applyBorder="1" applyAlignment="1">
      <alignment horizontal="left" vertical="top"/>
    </xf>
    <xf numFmtId="0" fontId="46" fillId="0" borderId="12" xfId="0" applyFont="1" applyBorder="1" applyAlignment="1">
      <alignment horizontal="center" vertical="center"/>
    </xf>
    <xf numFmtId="0" fontId="4" fillId="6" borderId="25" xfId="0" applyFont="1" applyFill="1" applyBorder="1" applyAlignment="1">
      <alignment horizontal="left" vertical="top" wrapText="1"/>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16" xfId="0" applyFont="1" applyBorder="1" applyAlignment="1">
      <alignment horizontal="left" vertical="top" wrapText="1"/>
    </xf>
    <xf numFmtId="0" fontId="46" fillId="0" borderId="14" xfId="0" applyFont="1" applyBorder="1" applyAlignment="1">
      <alignment vertical="top" wrapText="1"/>
    </xf>
    <xf numFmtId="0" fontId="4" fillId="0" borderId="15" xfId="0" applyFont="1" applyBorder="1" applyAlignment="1">
      <alignment horizontal="center" vertical="center"/>
    </xf>
    <xf numFmtId="0" fontId="4" fillId="0" borderId="17" xfId="0" applyFont="1" applyBorder="1" applyAlignment="1">
      <alignment vertical="top" wrapText="1"/>
    </xf>
    <xf numFmtId="0" fontId="4" fillId="0" borderId="22" xfId="0" applyFont="1" applyBorder="1" applyAlignment="1">
      <alignment vertical="top" wrapText="1"/>
    </xf>
    <xf numFmtId="0" fontId="46" fillId="0" borderId="15" xfId="0" applyFont="1" applyBorder="1" applyAlignment="1">
      <alignment vertical="top" wrapText="1"/>
    </xf>
    <xf numFmtId="0" fontId="4" fillId="0" borderId="32" xfId="0" applyFont="1" applyBorder="1" applyAlignment="1">
      <alignment vertical="top" wrapText="1"/>
    </xf>
    <xf numFmtId="0" fontId="4" fillId="0" borderId="34" xfId="0" applyFont="1" applyBorder="1" applyAlignment="1">
      <alignment horizontal="left" vertical="top" wrapText="1"/>
    </xf>
    <xf numFmtId="0" fontId="8" fillId="0" borderId="12" xfId="0" applyFont="1" applyBorder="1" applyAlignment="1">
      <alignment horizontal="left" vertical="top" wrapText="1"/>
    </xf>
    <xf numFmtId="0" fontId="4" fillId="6" borderId="29" xfId="0" applyFont="1" applyFill="1" applyBorder="1" applyAlignment="1">
      <alignment horizontal="left" vertical="top" wrapText="1"/>
    </xf>
    <xf numFmtId="0" fontId="4" fillId="0" borderId="25" xfId="0" applyFont="1" applyBorder="1" applyAlignment="1">
      <alignment vertical="top" wrapText="1"/>
    </xf>
    <xf numFmtId="0" fontId="4" fillId="6" borderId="3" xfId="0" applyFont="1" applyFill="1" applyBorder="1" applyAlignment="1">
      <alignment vertical="top" wrapText="1"/>
    </xf>
    <xf numFmtId="0" fontId="4" fillId="6" borderId="14" xfId="0" applyFont="1" applyFill="1" applyBorder="1" applyAlignment="1">
      <alignment vertical="top" wrapText="1"/>
    </xf>
    <xf numFmtId="0" fontId="4" fillId="6" borderId="15" xfId="0" applyFont="1" applyFill="1" applyBorder="1" applyAlignment="1">
      <alignment vertical="top" wrapText="1"/>
    </xf>
    <xf numFmtId="0" fontId="4" fillId="0" borderId="19" xfId="0" applyFont="1" applyBorder="1" applyAlignment="1">
      <alignment vertical="top"/>
    </xf>
    <xf numFmtId="0" fontId="4" fillId="0" borderId="33" xfId="0" applyFont="1" applyBorder="1" applyAlignment="1">
      <alignment vertical="top"/>
    </xf>
    <xf numFmtId="0" fontId="4" fillId="0" borderId="18" xfId="0" applyFont="1" applyBorder="1" applyAlignment="1">
      <alignment vertical="top"/>
    </xf>
    <xf numFmtId="0" fontId="4" fillId="0" borderId="21" xfId="0" applyFont="1" applyBorder="1" applyAlignment="1">
      <alignment vertical="top" wrapText="1"/>
    </xf>
    <xf numFmtId="0" fontId="4" fillId="0" borderId="12" xfId="0" applyFont="1" applyBorder="1" applyAlignment="1">
      <alignment vertical="top" wrapText="1"/>
    </xf>
    <xf numFmtId="0" fontId="7" fillId="0" borderId="3" xfId="0" applyFont="1" applyBorder="1" applyAlignment="1">
      <alignment vertical="top" wrapText="1"/>
    </xf>
    <xf numFmtId="0" fontId="4" fillId="0" borderId="27" xfId="0" applyFont="1" applyBorder="1" applyAlignment="1">
      <alignment vertical="top"/>
    </xf>
    <xf numFmtId="0" fontId="42" fillId="0" borderId="12" xfId="0" applyFont="1" applyBorder="1" applyAlignment="1">
      <alignment horizontal="left" vertical="top" wrapText="1" shrinkToFit="1"/>
    </xf>
    <xf numFmtId="0" fontId="42" fillId="0" borderId="2" xfId="0" applyFont="1" applyBorder="1" applyAlignment="1">
      <alignment horizontal="left" vertical="top" wrapText="1" shrinkToFit="1"/>
    </xf>
    <xf numFmtId="0" fontId="42" fillId="0" borderId="2" xfId="0" applyFont="1" applyBorder="1" applyAlignment="1">
      <alignment horizontal="left" vertical="top" wrapText="1"/>
    </xf>
    <xf numFmtId="0" fontId="42" fillId="0" borderId="3" xfId="0" applyFont="1" applyBorder="1" applyAlignment="1">
      <alignment horizontal="left" vertical="top" wrapText="1"/>
    </xf>
    <xf numFmtId="0" fontId="42" fillId="0" borderId="15" xfId="0" applyFont="1" applyBorder="1" applyAlignment="1">
      <alignment horizontal="left" vertical="top" wrapText="1"/>
    </xf>
    <xf numFmtId="0" fontId="42" fillId="0" borderId="14" xfId="0" applyFont="1" applyBorder="1" applyAlignment="1">
      <alignment horizontal="left" vertical="top" wrapText="1"/>
    </xf>
    <xf numFmtId="0" fontId="44" fillId="4" borderId="2" xfId="0" applyFont="1" applyFill="1" applyBorder="1" applyAlignment="1">
      <alignment horizontal="center" vertical="center"/>
    </xf>
    <xf numFmtId="0" fontId="42" fillId="0" borderId="3" xfId="1" applyFont="1" applyBorder="1" applyAlignment="1">
      <alignment horizontal="left" vertical="top" wrapText="1"/>
    </xf>
    <xf numFmtId="0" fontId="42" fillId="0" borderId="3" xfId="0" applyFont="1" applyBorder="1" applyAlignment="1">
      <alignment vertical="top" wrapText="1"/>
    </xf>
    <xf numFmtId="0" fontId="42" fillId="0" borderId="15" xfId="0" applyFont="1" applyBorder="1" applyAlignment="1">
      <alignment vertical="top" wrapText="1"/>
    </xf>
    <xf numFmtId="0" fontId="42" fillId="0" borderId="14" xfId="0" applyFont="1" applyBorder="1" applyAlignment="1">
      <alignment vertical="top" wrapText="1"/>
    </xf>
    <xf numFmtId="0" fontId="42" fillId="0" borderId="3" xfId="0" applyFont="1" applyBorder="1" applyAlignment="1">
      <alignment vertical="top"/>
    </xf>
    <xf numFmtId="0" fontId="42" fillId="0" borderId="15" xfId="0" applyFont="1" applyBorder="1" applyAlignment="1">
      <alignment vertical="top"/>
    </xf>
    <xf numFmtId="0" fontId="42" fillId="0" borderId="14" xfId="0" applyFont="1" applyBorder="1" applyAlignment="1">
      <alignment vertical="top"/>
    </xf>
    <xf numFmtId="0" fontId="42" fillId="0" borderId="3" xfId="0" applyFont="1" applyBorder="1" applyAlignment="1">
      <alignment vertical="top" wrapText="1" shrinkToFit="1"/>
    </xf>
    <xf numFmtId="0" fontId="42" fillId="0" borderId="15" xfId="0" applyFont="1" applyBorder="1" applyAlignment="1">
      <alignment vertical="top" wrapText="1" shrinkToFit="1"/>
    </xf>
    <xf numFmtId="0" fontId="42" fillId="0" borderId="14" xfId="0" applyFont="1" applyBorder="1" applyAlignment="1">
      <alignment vertical="top" wrapText="1" shrinkToFit="1"/>
    </xf>
    <xf numFmtId="0" fontId="42" fillId="0" borderId="21" xfId="0" applyFont="1" applyBorder="1" applyAlignment="1">
      <alignment horizontal="left" vertical="top" wrapText="1" shrinkToFit="1"/>
    </xf>
    <xf numFmtId="0" fontId="45" fillId="0" borderId="17" xfId="0" applyFont="1" applyBorder="1" applyAlignment="1">
      <alignment horizontal="left" vertical="top" wrapText="1"/>
    </xf>
    <xf numFmtId="0" fontId="44" fillId="0" borderId="12" xfId="0" applyFont="1" applyBorder="1" applyAlignment="1">
      <alignment horizontal="center" vertical="center" wrapText="1" shrinkToFit="1"/>
    </xf>
    <xf numFmtId="0" fontId="44" fillId="0" borderId="26" xfId="0" applyFont="1" applyBorder="1" applyAlignment="1">
      <alignment horizontal="center" vertical="center" wrapText="1" shrinkToFit="1"/>
    </xf>
    <xf numFmtId="0" fontId="44" fillId="0" borderId="29" xfId="0" applyFont="1" applyBorder="1" applyAlignment="1">
      <alignment horizontal="center" vertical="center" wrapText="1" shrinkToFit="1"/>
    </xf>
    <xf numFmtId="0" fontId="44" fillId="0" borderId="34" xfId="0" applyFont="1" applyBorder="1" applyAlignment="1">
      <alignment horizontal="center" vertical="center" wrapText="1" shrinkToFit="1"/>
    </xf>
    <xf numFmtId="0" fontId="44" fillId="0" borderId="12" xfId="0" applyFont="1" applyBorder="1" applyAlignment="1">
      <alignment horizontal="center" vertical="center" wrapText="1"/>
    </xf>
    <xf numFmtId="0" fontId="44" fillId="0" borderId="25" xfId="0" applyFont="1" applyBorder="1" applyAlignment="1">
      <alignment horizontal="center" vertical="center" wrapText="1" shrinkToFit="1"/>
    </xf>
    <xf numFmtId="0" fontId="44" fillId="0" borderId="31"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30" xfId="0" applyFont="1" applyBorder="1" applyAlignment="1">
      <alignment horizontal="center" vertical="center" wrapText="1" shrinkToFit="1"/>
    </xf>
    <xf numFmtId="0" fontId="44" fillId="0" borderId="31" xfId="0" applyFont="1" applyBorder="1" applyAlignment="1">
      <alignment horizontal="center" vertical="center" wrapText="1" shrinkToFit="1"/>
    </xf>
    <xf numFmtId="0" fontId="44" fillId="0" borderId="27" xfId="0" applyFont="1" applyBorder="1" applyAlignment="1">
      <alignment horizontal="center" vertical="center" wrapText="1"/>
    </xf>
    <xf numFmtId="0" fontId="7" fillId="0" borderId="13" xfId="1" applyFont="1" applyBorder="1" applyAlignment="1">
      <alignment horizontal="center" vertical="center"/>
    </xf>
    <xf numFmtId="0" fontId="7" fillId="0" borderId="7" xfId="1" applyFont="1" applyBorder="1" applyAlignment="1">
      <alignment horizontal="center" vertical="center"/>
    </xf>
    <xf numFmtId="0" fontId="7" fillId="0" borderId="7" xfId="1" applyFont="1" applyBorder="1">
      <alignment vertical="center"/>
    </xf>
    <xf numFmtId="0" fontId="11" fillId="0" borderId="13" xfId="1" applyFont="1" applyBorder="1" applyAlignment="1">
      <alignment horizontal="center"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179" fontId="20" fillId="0" borderId="4" xfId="1" applyNumberFormat="1" applyFont="1" applyBorder="1" applyAlignment="1">
      <alignment horizontal="center" vertical="center"/>
    </xf>
    <xf numFmtId="179" fontId="20" fillId="0" borderId="5" xfId="1" applyNumberFormat="1" applyFont="1" applyBorder="1" applyAlignment="1">
      <alignment horizontal="center" vertical="center"/>
    </xf>
    <xf numFmtId="179" fontId="11" fillId="0" borderId="13" xfId="1" applyNumberFormat="1" applyFont="1" applyBorder="1" applyAlignment="1">
      <alignment horizontal="center" vertical="center"/>
    </xf>
    <xf numFmtId="179" fontId="7" fillId="0" borderId="13" xfId="1" applyNumberFormat="1" applyFont="1" applyBorder="1" applyAlignment="1">
      <alignment horizontal="center" vertical="center"/>
    </xf>
    <xf numFmtId="0" fontId="28" fillId="0" borderId="13" xfId="1" applyFont="1" applyBorder="1" applyAlignment="1">
      <alignment horizontal="center" vertical="center"/>
    </xf>
    <xf numFmtId="179" fontId="28" fillId="0" borderId="13" xfId="1" applyNumberFormat="1" applyFont="1" applyBorder="1" applyAlignment="1">
      <alignment horizontal="center" vertical="center"/>
    </xf>
    <xf numFmtId="176" fontId="7" fillId="7" borderId="2" xfId="1" applyNumberFormat="1" applyFont="1" applyFill="1" applyBorder="1" applyAlignment="1">
      <alignment horizontal="center" vertical="center" shrinkToFit="1"/>
    </xf>
    <xf numFmtId="0" fontId="18" fillId="0" borderId="1" xfId="1" applyFont="1" applyBorder="1" applyAlignment="1">
      <alignment vertical="center" shrinkToFit="1"/>
    </xf>
    <xf numFmtId="0" fontId="7" fillId="0" borderId="35" xfId="1" applyFont="1" applyBorder="1" applyAlignment="1">
      <alignment vertical="center" shrinkToFit="1"/>
    </xf>
    <xf numFmtId="0" fontId="7" fillId="0" borderId="2" xfId="1" applyFont="1" applyBorder="1" applyAlignment="1">
      <alignment vertical="center" shrinkToFit="1"/>
    </xf>
    <xf numFmtId="0" fontId="42" fillId="0" borderId="2" xfId="0" applyFont="1" applyBorder="1" applyAlignment="1">
      <alignment vertical="top" wrapText="1"/>
    </xf>
    <xf numFmtId="0" fontId="47" fillId="0" borderId="3" xfId="0" applyFont="1" applyBorder="1" applyAlignment="1">
      <alignment vertical="top" wrapText="1"/>
    </xf>
    <xf numFmtId="0" fontId="47" fillId="0" borderId="15" xfId="0" applyFont="1" applyBorder="1" applyAlignment="1">
      <alignment vertical="top" wrapText="1"/>
    </xf>
    <xf numFmtId="0" fontId="47" fillId="0" borderId="14" xfId="0" applyFont="1" applyBorder="1" applyAlignment="1">
      <alignment vertical="top" wrapText="1"/>
    </xf>
    <xf numFmtId="0" fontId="42" fillId="0" borderId="14" xfId="0" applyFont="1" applyBorder="1" applyAlignment="1">
      <alignment horizontal="left" vertical="top"/>
    </xf>
    <xf numFmtId="0" fontId="44" fillId="0" borderId="3" xfId="0" applyFont="1" applyBorder="1" applyAlignment="1">
      <alignment vertical="top" wrapText="1"/>
    </xf>
    <xf numFmtId="0" fontId="44" fillId="0" borderId="15" xfId="0" applyFont="1" applyBorder="1" applyAlignment="1">
      <alignment vertical="top" wrapText="1"/>
    </xf>
    <xf numFmtId="0" fontId="44" fillId="0" borderId="14" xfId="0" applyFont="1" applyBorder="1" applyAlignment="1">
      <alignment vertical="top" wrapText="1"/>
    </xf>
    <xf numFmtId="0" fontId="10" fillId="0" borderId="3" xfId="0" applyFont="1" applyBorder="1" applyAlignment="1">
      <alignment vertical="top" wrapText="1"/>
    </xf>
    <xf numFmtId="0" fontId="42" fillId="0" borderId="22" xfId="0" applyFont="1" applyBorder="1" applyAlignment="1">
      <alignment horizontal="center" vertical="center" wrapText="1"/>
    </xf>
    <xf numFmtId="0" fontId="48" fillId="0" borderId="13" xfId="0" applyFont="1" applyBorder="1">
      <alignment vertical="center"/>
    </xf>
    <xf numFmtId="0" fontId="42" fillId="0" borderId="13" xfId="0" applyFont="1" applyBorder="1" applyAlignment="1">
      <alignment horizontal="right" vertical="center"/>
    </xf>
    <xf numFmtId="0" fontId="49" fillId="0" borderId="28" xfId="0" applyFont="1" applyBorder="1" applyAlignment="1">
      <alignment horizontal="left" vertical="top" wrapText="1"/>
    </xf>
    <xf numFmtId="0" fontId="50" fillId="0" borderId="15" xfId="0" applyFont="1" applyBorder="1" applyAlignment="1">
      <alignment horizontal="left" vertical="top" wrapText="1"/>
    </xf>
    <xf numFmtId="0" fontId="49" fillId="0" borderId="17" xfId="0" applyFont="1" applyBorder="1" applyAlignment="1">
      <alignment horizontal="left" vertical="top" wrapText="1"/>
    </xf>
    <xf numFmtId="0" fontId="49" fillId="0" borderId="25" xfId="0" applyFont="1" applyBorder="1" applyAlignment="1">
      <alignment horizontal="left" vertical="top" wrapText="1"/>
    </xf>
    <xf numFmtId="0" fontId="49" fillId="0" borderId="22" xfId="0" applyFont="1" applyBorder="1" applyAlignment="1">
      <alignment horizontal="left" vertical="top" wrapText="1"/>
    </xf>
    <xf numFmtId="0" fontId="4" fillId="0" borderId="12" xfId="0" applyFont="1" applyBorder="1" applyAlignment="1">
      <alignment horizontal="left" vertical="top"/>
    </xf>
    <xf numFmtId="0" fontId="7" fillId="0" borderId="14" xfId="0" applyFont="1" applyBorder="1" applyAlignment="1">
      <alignment vertical="top" wrapText="1"/>
    </xf>
    <xf numFmtId="0" fontId="49" fillId="0" borderId="29" xfId="0" applyFont="1" applyBorder="1" applyAlignment="1">
      <alignment horizontal="left" vertical="top" wrapText="1"/>
    </xf>
    <xf numFmtId="0" fontId="49" fillId="0" borderId="2" xfId="0" applyFont="1" applyBorder="1" applyAlignment="1">
      <alignment vertical="top" wrapText="1"/>
    </xf>
    <xf numFmtId="0" fontId="49" fillId="0" borderId="12" xfId="0" applyFont="1" applyBorder="1" applyAlignment="1">
      <alignment horizontal="left" vertical="top" wrapText="1"/>
    </xf>
    <xf numFmtId="0" fontId="49" fillId="0" borderId="27" xfId="0" applyFont="1" applyBorder="1" applyAlignment="1">
      <alignment horizontal="left" vertical="top" wrapText="1"/>
    </xf>
    <xf numFmtId="0" fontId="49" fillId="0" borderId="15" xfId="0" applyFont="1" applyBorder="1" applyAlignment="1">
      <alignment vertical="top" wrapText="1"/>
    </xf>
    <xf numFmtId="0" fontId="49" fillId="0" borderId="30" xfId="0" applyFont="1" applyBorder="1" applyAlignment="1">
      <alignment horizontal="left" vertical="top" wrapText="1"/>
    </xf>
    <xf numFmtId="0" fontId="49" fillId="0" borderId="21" xfId="0" applyFont="1" applyBorder="1" applyAlignment="1">
      <alignment horizontal="left" vertical="top" wrapText="1"/>
    </xf>
    <xf numFmtId="0" fontId="49" fillId="0" borderId="14" xfId="0" applyFont="1" applyBorder="1" applyAlignment="1">
      <alignment vertical="top" wrapText="1"/>
    </xf>
    <xf numFmtId="0" fontId="49" fillId="0" borderId="16" xfId="0" applyFont="1" applyBorder="1" applyAlignment="1">
      <alignment vertical="top" wrapText="1"/>
    </xf>
    <xf numFmtId="0" fontId="49" fillId="0" borderId="32" xfId="0" applyFont="1" applyBorder="1" applyAlignment="1">
      <alignment vertical="top" wrapText="1"/>
    </xf>
    <xf numFmtId="0" fontId="49" fillId="0" borderId="17" xfId="0" applyFont="1" applyBorder="1" applyAlignment="1">
      <alignment vertical="top" wrapText="1"/>
    </xf>
    <xf numFmtId="0" fontId="49" fillId="0" borderId="3" xfId="0" applyFont="1" applyBorder="1" applyAlignment="1">
      <alignment vertical="top" wrapText="1"/>
    </xf>
    <xf numFmtId="0" fontId="49" fillId="0" borderId="2" xfId="0" applyFont="1" applyBorder="1" applyAlignment="1">
      <alignment horizontal="left" vertical="top" wrapText="1"/>
    </xf>
    <xf numFmtId="0" fontId="49" fillId="0" borderId="25" xfId="3" applyFont="1" applyBorder="1" applyAlignment="1">
      <alignment vertical="top" wrapText="1"/>
    </xf>
    <xf numFmtId="0" fontId="4" fillId="0" borderId="25" xfId="3" applyFont="1" applyBorder="1" applyAlignment="1">
      <alignment horizontal="left" vertical="top" wrapText="1"/>
    </xf>
    <xf numFmtId="0" fontId="10" fillId="0" borderId="36" xfId="0" applyFont="1" applyBorder="1" applyAlignment="1">
      <alignment horizontal="left" vertical="top" wrapText="1"/>
    </xf>
    <xf numFmtId="0" fontId="9" fillId="0" borderId="37" xfId="0" applyFont="1" applyBorder="1" applyAlignment="1">
      <alignment horizontal="center" vertical="center" justifyLastLine="1"/>
    </xf>
    <xf numFmtId="0" fontId="9" fillId="0" borderId="38" xfId="0" applyFont="1" applyBorder="1" applyAlignment="1">
      <alignment horizontal="center" vertical="center"/>
    </xf>
    <xf numFmtId="0" fontId="9" fillId="0" borderId="13" xfId="0" applyFont="1" applyBorder="1" applyAlignment="1">
      <alignment horizontal="center" vertical="center" justifyLastLine="1"/>
    </xf>
    <xf numFmtId="0" fontId="9" fillId="0" borderId="0" xfId="0" applyFont="1" applyAlignment="1">
      <alignment vertical="center" justifyLastLine="1"/>
    </xf>
    <xf numFmtId="0" fontId="9" fillId="0" borderId="0" xfId="0" applyFont="1">
      <alignment vertical="center"/>
    </xf>
    <xf numFmtId="0" fontId="8" fillId="0" borderId="0" xfId="0" applyFont="1" applyAlignment="1">
      <alignment horizontal="center" vertical="center" justifyLastLine="1"/>
    </xf>
    <xf numFmtId="0" fontId="9" fillId="0" borderId="39" xfId="0" applyFont="1" applyBorder="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2" fillId="0" borderId="0" xfId="0" applyFont="1" applyAlignment="1">
      <alignment vertical="center" wrapText="1"/>
    </xf>
    <xf numFmtId="0" fontId="32" fillId="0" borderId="0" xfId="0" applyFont="1">
      <alignment vertical="center"/>
    </xf>
    <xf numFmtId="0" fontId="42" fillId="0" borderId="2" xfId="0" applyFont="1" applyBorder="1" applyAlignment="1">
      <alignment horizontal="left" vertical="top"/>
    </xf>
    <xf numFmtId="0" fontId="44" fillId="4" borderId="14" xfId="0" applyFont="1" applyFill="1" applyBorder="1" applyAlignment="1">
      <alignment horizontal="center" vertical="center"/>
    </xf>
    <xf numFmtId="0" fontId="44" fillId="0" borderId="27" xfId="0" applyFont="1" applyBorder="1" applyAlignment="1">
      <alignment horizontal="center" vertical="center" wrapText="1" shrinkToFit="1"/>
    </xf>
    <xf numFmtId="0" fontId="44" fillId="0" borderId="30" xfId="0" applyFont="1" applyBorder="1" applyAlignment="1">
      <alignment horizontal="center" vertical="center" wrapText="1"/>
    </xf>
    <xf numFmtId="0" fontId="4" fillId="0" borderId="3" xfId="3" applyFont="1" applyBorder="1" applyAlignment="1">
      <alignment horizontal="left" vertical="top" wrapText="1"/>
    </xf>
    <xf numFmtId="0" fontId="4" fillId="0" borderId="21" xfId="3" applyFont="1" applyBorder="1" applyAlignment="1">
      <alignment vertical="top" wrapText="1"/>
    </xf>
    <xf numFmtId="0" fontId="4" fillId="0" borderId="31" xfId="3" applyFont="1" applyBorder="1" applyAlignment="1">
      <alignment horizontal="left" vertical="top" wrapText="1"/>
    </xf>
    <xf numFmtId="0" fontId="49" fillId="0" borderId="3" xfId="3" applyFont="1" applyBorder="1" applyAlignment="1">
      <alignment vertical="top" wrapText="1"/>
    </xf>
    <xf numFmtId="0" fontId="49" fillId="0" borderId="15" xfId="3" applyFont="1" applyBorder="1" applyAlignment="1">
      <alignment vertical="top" wrapText="1"/>
    </xf>
    <xf numFmtId="0" fontId="49" fillId="0" borderId="14" xfId="3" applyFont="1" applyBorder="1" applyAlignment="1">
      <alignment vertical="top" wrapText="1"/>
    </xf>
    <xf numFmtId="0" fontId="49" fillId="0" borderId="3" xfId="0" applyFont="1" applyBorder="1" applyAlignment="1">
      <alignment horizontal="left" vertical="top" wrapText="1"/>
    </xf>
    <xf numFmtId="0" fontId="49" fillId="0" borderId="14" xfId="0" applyFont="1" applyBorder="1" applyAlignment="1">
      <alignment horizontal="left" vertical="top" wrapText="1"/>
    </xf>
    <xf numFmtId="0" fontId="49" fillId="0" borderId="32" xfId="0" applyFont="1" applyBorder="1" applyAlignment="1">
      <alignment horizontal="left" vertical="top" wrapText="1"/>
    </xf>
    <xf numFmtId="0" fontId="10" fillId="0" borderId="14" xfId="0" applyFont="1" applyBorder="1" applyAlignment="1">
      <alignment vertical="top" wrapText="1"/>
    </xf>
    <xf numFmtId="0" fontId="42" fillId="0" borderId="15" xfId="0" applyFont="1" applyBorder="1" applyAlignment="1">
      <alignment horizontal="left" vertical="top" wrapText="1" shrinkToFit="1"/>
    </xf>
    <xf numFmtId="0" fontId="42" fillId="0" borderId="20" xfId="0" applyFont="1" applyBorder="1" applyAlignment="1">
      <alignment horizontal="center" vertical="center" wrapText="1"/>
    </xf>
    <xf numFmtId="0" fontId="44" fillId="0" borderId="17" xfId="0" applyFont="1" applyBorder="1" applyAlignment="1">
      <alignment horizontal="center" vertical="center" wrapText="1" shrinkToFit="1"/>
    </xf>
    <xf numFmtId="0" fontId="42" fillId="0" borderId="33" xfId="0" applyFont="1" applyBorder="1" applyAlignment="1">
      <alignment horizontal="left" vertical="top" wrapText="1"/>
    </xf>
    <xf numFmtId="0" fontId="42" fillId="0" borderId="24" xfId="0" applyFont="1" applyBorder="1" applyAlignment="1">
      <alignment horizontal="left" vertical="top" wrapText="1"/>
    </xf>
    <xf numFmtId="0" fontId="42" fillId="0" borderId="15" xfId="0" applyFont="1" applyBorder="1" applyAlignment="1">
      <alignment horizontal="left" vertical="top"/>
    </xf>
    <xf numFmtId="0" fontId="42" fillId="0" borderId="1" xfId="0" applyFont="1" applyBorder="1" applyAlignment="1">
      <alignment horizontal="left" vertical="top" wrapText="1"/>
    </xf>
    <xf numFmtId="0" fontId="42" fillId="0" borderId="0" xfId="0" applyFont="1" applyAlignment="1">
      <alignment horizontal="left" vertical="top" wrapText="1"/>
    </xf>
    <xf numFmtId="0" fontId="42" fillId="0" borderId="40" xfId="0" applyFont="1" applyBorder="1" applyAlignment="1">
      <alignment horizontal="left" vertical="top" wrapText="1"/>
    </xf>
    <xf numFmtId="0" fontId="10" fillId="0" borderId="33" xfId="0" applyFont="1" applyBorder="1" applyAlignment="1">
      <alignment horizontal="left" vertical="top" wrapText="1"/>
    </xf>
    <xf numFmtId="0" fontId="10" fillId="0" borderId="17" xfId="0" applyFont="1" applyBorder="1" applyAlignment="1">
      <alignment horizontal="left" vertical="top" wrapText="1"/>
    </xf>
    <xf numFmtId="0" fontId="10" fillId="0" borderId="22" xfId="0" applyFont="1" applyBorder="1" applyAlignment="1">
      <alignment horizontal="left" vertical="top" wrapText="1"/>
    </xf>
    <xf numFmtId="0" fontId="10" fillId="0" borderId="16" xfId="0" applyFont="1" applyBorder="1" applyAlignment="1">
      <alignment horizontal="left" vertical="top" wrapText="1"/>
    </xf>
    <xf numFmtId="0" fontId="42" fillId="0" borderId="40" xfId="0" applyFont="1" applyBorder="1" applyAlignment="1">
      <alignment horizontal="left" vertical="top" wrapText="1" shrinkToFit="1"/>
    </xf>
    <xf numFmtId="0" fontId="42" fillId="0" borderId="7" xfId="0" applyFont="1" applyBorder="1" applyAlignment="1">
      <alignment horizontal="left" vertical="top" wrapText="1" shrinkToFit="1"/>
    </xf>
    <xf numFmtId="0" fontId="49" fillId="0" borderId="31" xfId="0" applyFont="1" applyBorder="1" applyAlignment="1">
      <alignment horizontal="left" vertical="top" wrapText="1"/>
    </xf>
    <xf numFmtId="0" fontId="49" fillId="0" borderId="2" xfId="0" applyFont="1" applyBorder="1" applyAlignment="1">
      <alignment horizontal="center" vertical="center"/>
    </xf>
    <xf numFmtId="0" fontId="49" fillId="0" borderId="26" xfId="0" applyFont="1" applyBorder="1" applyAlignment="1">
      <alignment horizontal="left" vertical="top" wrapText="1"/>
    </xf>
    <xf numFmtId="0" fontId="49" fillId="0" borderId="27" xfId="0" applyFont="1" applyBorder="1" applyAlignment="1">
      <alignment vertical="top" wrapText="1"/>
    </xf>
    <xf numFmtId="0" fontId="42" fillId="0" borderId="34" xfId="0" applyFont="1" applyBorder="1" applyAlignment="1">
      <alignment vertical="top" wrapText="1" shrinkToFit="1"/>
    </xf>
    <xf numFmtId="0" fontId="42" fillId="0" borderId="27" xfId="0" applyFont="1" applyBorder="1" applyAlignment="1">
      <alignment vertical="top" wrapText="1" shrinkToFit="1"/>
    </xf>
    <xf numFmtId="0" fontId="42" fillId="0" borderId="22" xfId="0" applyFont="1" applyBorder="1" applyAlignment="1">
      <alignment horizontal="left" vertical="top"/>
    </xf>
    <xf numFmtId="0" fontId="42" fillId="0" borderId="32" xfId="0" applyFont="1" applyBorder="1" applyAlignment="1">
      <alignment horizontal="left" vertical="top" wrapText="1"/>
    </xf>
    <xf numFmtId="0" fontId="42" fillId="0" borderId="32" xfId="0" applyFont="1" applyBorder="1" applyAlignment="1">
      <alignment horizontal="center" vertical="center" wrapText="1"/>
    </xf>
    <xf numFmtId="0" fontId="44" fillId="0" borderId="28" xfId="0" applyFont="1" applyBorder="1" applyAlignment="1">
      <alignment horizontal="center" vertical="center" wrapText="1" shrinkToFit="1"/>
    </xf>
    <xf numFmtId="0" fontId="42" fillId="0" borderId="36" xfId="0" applyFont="1" applyBorder="1" applyAlignment="1">
      <alignment horizontal="left" vertical="top" wrapText="1" shrinkToFit="1"/>
    </xf>
    <xf numFmtId="0" fontId="42" fillId="0" borderId="23" xfId="0" applyFont="1" applyBorder="1" applyAlignment="1">
      <alignment horizontal="left" vertical="top" wrapText="1" shrinkToFit="1"/>
    </xf>
    <xf numFmtId="0" fontId="42" fillId="0" borderId="2" xfId="0" applyFont="1" applyBorder="1" applyAlignment="1">
      <alignment vertical="top" wrapText="1" shrinkToFit="1"/>
    </xf>
    <xf numFmtId="0" fontId="45" fillId="0" borderId="21" xfId="0" applyFont="1" applyBorder="1" applyAlignment="1">
      <alignment horizontal="left" vertical="top" wrapText="1"/>
    </xf>
    <xf numFmtId="0" fontId="49" fillId="0" borderId="22" xfId="0" applyFont="1" applyBorder="1" applyAlignment="1">
      <alignment vertical="top" wrapText="1"/>
    </xf>
    <xf numFmtId="0" fontId="42" fillId="0" borderId="32" xfId="0" applyFont="1" applyBorder="1" applyAlignment="1">
      <alignment horizontal="left" vertical="top" wrapText="1" shrinkToFit="1"/>
    </xf>
    <xf numFmtId="0" fontId="42" fillId="0" borderId="22" xfId="0" applyFont="1" applyBorder="1" applyAlignment="1">
      <alignment horizontal="left" vertical="top" wrapText="1" shrinkToFit="1"/>
    </xf>
    <xf numFmtId="0" fontId="44" fillId="0" borderId="15" xfId="0" applyFont="1" applyBorder="1" applyAlignment="1">
      <alignment vertical="center" wrapText="1" shrinkToFit="1"/>
    </xf>
    <xf numFmtId="0" fontId="44" fillId="0" borderId="32" xfId="0" applyFont="1" applyBorder="1" applyAlignment="1">
      <alignment vertical="center" wrapText="1" shrinkToFit="1"/>
    </xf>
    <xf numFmtId="0" fontId="42" fillId="0" borderId="15" xfId="0" applyFont="1" applyBorder="1" applyAlignment="1">
      <alignment vertical="center" wrapText="1"/>
    </xf>
    <xf numFmtId="0" fontId="42" fillId="0" borderId="32" xfId="0" applyFont="1" applyBorder="1" applyAlignment="1">
      <alignment vertical="center" wrapText="1"/>
    </xf>
    <xf numFmtId="0" fontId="44" fillId="0" borderId="22" xfId="0" applyFont="1" applyBorder="1" applyAlignment="1">
      <alignment horizontal="center" vertical="center" wrapText="1" shrinkToFit="1"/>
    </xf>
    <xf numFmtId="0" fontId="42" fillId="0" borderId="41" xfId="0" applyFont="1" applyBorder="1" applyAlignment="1">
      <alignment horizontal="left" vertical="top" wrapText="1" shrinkToFit="1"/>
    </xf>
    <xf numFmtId="0" fontId="34" fillId="0" borderId="27" xfId="0" applyFont="1" applyBorder="1">
      <alignment vertical="center"/>
    </xf>
    <xf numFmtId="0" fontId="35" fillId="0" borderId="15" xfId="0" applyFont="1" applyBorder="1" applyAlignment="1">
      <alignment vertical="top" wrapText="1"/>
    </xf>
    <xf numFmtId="0" fontId="36" fillId="0" borderId="27" xfId="0" applyFont="1" applyBorder="1" applyAlignment="1">
      <alignment horizontal="center" vertical="center"/>
    </xf>
    <xf numFmtId="0" fontId="34" fillId="0" borderId="0" xfId="0" applyFont="1">
      <alignment vertical="center"/>
    </xf>
    <xf numFmtId="0" fontId="36" fillId="0" borderId="27" xfId="0" applyFont="1" applyBorder="1" applyAlignment="1">
      <alignment vertical="top" wrapText="1"/>
    </xf>
    <xf numFmtId="0" fontId="36" fillId="0" borderId="15" xfId="0" applyFont="1" applyBorder="1" applyAlignment="1">
      <alignment horizontal="center" vertical="top" wrapText="1"/>
    </xf>
    <xf numFmtId="0" fontId="36" fillId="0" borderId="15" xfId="0" applyFont="1" applyBorder="1" applyAlignment="1">
      <alignment vertical="top" wrapText="1"/>
    </xf>
    <xf numFmtId="0" fontId="36" fillId="0" borderId="32" xfId="0" applyFont="1" applyBorder="1" applyAlignment="1">
      <alignment horizontal="center" vertical="center"/>
    </xf>
    <xf numFmtId="0" fontId="36" fillId="0" borderId="12" xfId="3" applyFont="1" applyBorder="1" applyAlignment="1">
      <alignment vertical="top" wrapText="1"/>
    </xf>
    <xf numFmtId="0" fontId="36" fillId="0" borderId="0" xfId="3" applyFont="1" applyAlignment="1">
      <alignment vertical="top" wrapText="1"/>
    </xf>
    <xf numFmtId="0" fontId="36" fillId="0" borderId="27" xfId="3" applyFont="1" applyBorder="1" applyAlignment="1">
      <alignment vertical="top" wrapText="1"/>
    </xf>
    <xf numFmtId="0" fontId="34" fillId="0" borderId="33" xfId="3" applyFont="1" applyBorder="1" applyAlignment="1">
      <alignment vertical="top" wrapText="1"/>
    </xf>
    <xf numFmtId="0" fontId="39" fillId="0" borderId="2" xfId="0" applyFont="1" applyBorder="1" applyAlignment="1">
      <alignment horizontal="center" vertical="center"/>
    </xf>
    <xf numFmtId="0" fontId="34" fillId="0" borderId="0" xfId="3" applyFont="1" applyAlignment="1">
      <alignment vertical="top" wrapText="1"/>
    </xf>
    <xf numFmtId="0" fontId="34" fillId="0" borderId="27" xfId="3" applyFont="1" applyBorder="1" applyAlignment="1">
      <alignment vertical="top" wrapText="1"/>
    </xf>
    <xf numFmtId="0" fontId="51" fillId="0" borderId="3" xfId="0" applyFont="1" applyBorder="1" applyAlignment="1">
      <alignment vertical="center" wrapText="1"/>
    </xf>
    <xf numFmtId="0" fontId="39" fillId="0" borderId="17" xfId="0" applyFont="1" applyBorder="1" applyAlignment="1">
      <alignment vertical="center" wrapText="1"/>
    </xf>
    <xf numFmtId="0" fontId="39" fillId="0" borderId="32" xfId="0" applyFont="1" applyBorder="1" applyAlignment="1">
      <alignment vertical="center" wrapText="1"/>
    </xf>
    <xf numFmtId="0" fontId="34" fillId="0" borderId="7" xfId="3" applyFont="1" applyBorder="1" applyAlignment="1">
      <alignment vertical="top" wrapText="1"/>
    </xf>
    <xf numFmtId="0" fontId="36" fillId="0" borderId="13" xfId="3" applyFont="1" applyBorder="1" applyAlignment="1">
      <alignment vertical="top" wrapText="1"/>
    </xf>
    <xf numFmtId="0" fontId="34" fillId="0" borderId="33" xfId="3" applyFont="1" applyBorder="1" applyAlignment="1">
      <alignment vertical="center" wrapText="1"/>
    </xf>
    <xf numFmtId="0" fontId="34" fillId="0" borderId="0" xfId="0" applyFont="1" applyAlignment="1">
      <alignment horizontal="left" vertical="center"/>
    </xf>
    <xf numFmtId="0" fontId="39" fillId="0" borderId="22" xfId="0" applyFont="1" applyBorder="1" applyAlignment="1">
      <alignment vertical="center" wrapText="1"/>
    </xf>
    <xf numFmtId="0" fontId="34" fillId="0" borderId="7" xfId="3" applyFont="1" applyBorder="1" applyAlignment="1">
      <alignment vertical="center" wrapText="1"/>
    </xf>
    <xf numFmtId="0" fontId="39" fillId="0" borderId="21" xfId="0" applyFont="1" applyBorder="1" applyAlignment="1">
      <alignment vertical="center" wrapText="1"/>
    </xf>
    <xf numFmtId="0" fontId="52" fillId="0" borderId="33" xfId="0" applyFont="1" applyBorder="1" applyAlignment="1">
      <alignment horizontal="center" vertical="center"/>
    </xf>
    <xf numFmtId="0" fontId="7" fillId="0" borderId="15" xfId="0" applyFont="1" applyBorder="1" applyAlignment="1">
      <alignment vertical="top" wrapText="1"/>
    </xf>
    <xf numFmtId="0" fontId="4" fillId="0" borderId="15" xfId="3" applyFont="1" applyBorder="1" applyAlignment="1">
      <alignment horizontal="left" vertical="top" wrapText="1"/>
    </xf>
    <xf numFmtId="0" fontId="4" fillId="0" borderId="17" xfId="3" applyFont="1" applyBorder="1" applyAlignment="1">
      <alignment horizontal="left" vertical="top" wrapText="1"/>
    </xf>
    <xf numFmtId="0" fontId="49" fillId="0" borderId="14" xfId="0" applyFont="1" applyBorder="1" applyAlignment="1">
      <alignment horizontal="center" vertical="center"/>
    </xf>
    <xf numFmtId="0" fontId="36" fillId="0" borderId="14" xfId="0" applyFont="1" applyBorder="1" applyAlignment="1">
      <alignment horizontal="center" vertical="top" wrapText="1"/>
    </xf>
    <xf numFmtId="0" fontId="7" fillId="0" borderId="32" xfId="0" applyFont="1" applyBorder="1" applyAlignment="1">
      <alignment vertical="center" wrapText="1"/>
    </xf>
    <xf numFmtId="0" fontId="45" fillId="4" borderId="15" xfId="0" applyFont="1" applyFill="1" applyBorder="1" applyAlignment="1">
      <alignment horizontal="center" vertical="top"/>
    </xf>
    <xf numFmtId="0" fontId="45" fillId="4" borderId="14" xfId="0" applyFont="1" applyFill="1" applyBorder="1" applyAlignment="1">
      <alignment horizontal="center" vertical="top"/>
    </xf>
    <xf numFmtId="0" fontId="7" fillId="0" borderId="17" xfId="0" applyFont="1" applyBorder="1" applyAlignment="1">
      <alignment vertical="center" wrapText="1"/>
    </xf>
    <xf numFmtId="0" fontId="7" fillId="0" borderId="22" xfId="0" applyFont="1" applyBorder="1" applyAlignment="1">
      <alignment vertical="center" wrapText="1"/>
    </xf>
    <xf numFmtId="0" fontId="36" fillId="0" borderId="25" xfId="3" applyFont="1" applyBorder="1" applyAlignment="1">
      <alignment vertical="top" wrapText="1"/>
    </xf>
    <xf numFmtId="0" fontId="52" fillId="0" borderId="0" xfId="0" applyFont="1" applyAlignment="1">
      <alignment horizontal="center" vertical="center"/>
    </xf>
    <xf numFmtId="0" fontId="36" fillId="0" borderId="3" xfId="3" applyFont="1" applyBorder="1" applyAlignment="1">
      <alignment vertical="top" wrapText="1"/>
    </xf>
    <xf numFmtId="0" fontId="36" fillId="0" borderId="14" xfId="3" applyFont="1" applyBorder="1" applyAlignment="1">
      <alignment vertical="top" wrapText="1"/>
    </xf>
    <xf numFmtId="0" fontId="34" fillId="0" borderId="19" xfId="3" applyFont="1" applyBorder="1" applyAlignment="1">
      <alignment vertical="center" wrapText="1"/>
    </xf>
    <xf numFmtId="0" fontId="34" fillId="0" borderId="21" xfId="3" applyFont="1" applyBorder="1" applyAlignment="1">
      <alignment vertical="center" wrapText="1"/>
    </xf>
    <xf numFmtId="0" fontId="49" fillId="0" borderId="33" xfId="0" applyFont="1" applyBorder="1" applyAlignment="1">
      <alignment vertical="top" wrapText="1"/>
    </xf>
    <xf numFmtId="0" fontId="49" fillId="0" borderId="34" xfId="0" applyFont="1" applyBorder="1" applyAlignment="1">
      <alignment horizontal="left" vertical="top" wrapText="1"/>
    </xf>
    <xf numFmtId="0" fontId="36" fillId="0" borderId="34" xfId="3" applyFont="1" applyBorder="1" applyAlignment="1">
      <alignment vertical="top" wrapText="1"/>
    </xf>
    <xf numFmtId="0" fontId="36" fillId="0" borderId="34" xfId="0" applyFont="1" applyBorder="1" applyAlignment="1">
      <alignment horizontal="center" vertical="center"/>
    </xf>
    <xf numFmtId="0" fontId="4" fillId="0" borderId="34" xfId="0" applyFont="1" applyBorder="1" applyAlignment="1">
      <alignment vertical="top"/>
    </xf>
    <xf numFmtId="0" fontId="4" fillId="0" borderId="34" xfId="0" applyFont="1" applyBorder="1" applyAlignment="1">
      <alignment vertical="top" wrapText="1"/>
    </xf>
    <xf numFmtId="0" fontId="4" fillId="4" borderId="2" xfId="0" applyFont="1" applyFill="1" applyBorder="1" applyAlignment="1">
      <alignment horizontal="center" vertical="top"/>
    </xf>
    <xf numFmtId="0" fontId="4" fillId="4" borderId="14" xfId="0" applyFont="1" applyFill="1" applyBorder="1" applyAlignment="1">
      <alignment horizontal="center" vertical="top" shrinkToFit="1"/>
    </xf>
    <xf numFmtId="0" fontId="13" fillId="4" borderId="3" xfId="3" applyFont="1" applyFill="1" applyBorder="1" applyAlignment="1">
      <alignment horizontal="center" vertical="top" wrapText="1"/>
    </xf>
    <xf numFmtId="0" fontId="13" fillId="4" borderId="15" xfId="3" applyFont="1" applyFill="1" applyBorder="1" applyAlignment="1">
      <alignment horizontal="center" vertical="top" wrapText="1"/>
    </xf>
    <xf numFmtId="0" fontId="13" fillId="4" borderId="14" xfId="3" applyFont="1" applyFill="1" applyBorder="1" applyAlignment="1">
      <alignment horizontal="center" vertical="top" wrapText="1"/>
    </xf>
    <xf numFmtId="0" fontId="13" fillId="4" borderId="3" xfId="0" applyFont="1" applyFill="1" applyBorder="1" applyAlignment="1">
      <alignment horizontal="center" vertical="top"/>
    </xf>
    <xf numFmtId="0" fontId="13" fillId="4" borderId="15" xfId="0" applyFont="1" applyFill="1" applyBorder="1" applyAlignment="1">
      <alignment horizontal="center" vertical="top"/>
    </xf>
    <xf numFmtId="0" fontId="13" fillId="4" borderId="14" xfId="0" applyFont="1" applyFill="1" applyBorder="1" applyAlignment="1">
      <alignment horizontal="center" vertical="top"/>
    </xf>
    <xf numFmtId="0" fontId="13" fillId="4" borderId="3" xfId="0" applyFont="1" applyFill="1" applyBorder="1" applyAlignment="1">
      <alignment horizontal="center" vertical="top" wrapText="1"/>
    </xf>
    <xf numFmtId="0" fontId="13" fillId="4" borderId="15" xfId="0" applyFont="1" applyFill="1" applyBorder="1" applyAlignment="1">
      <alignment horizontal="center" vertical="top" wrapText="1"/>
    </xf>
    <xf numFmtId="0" fontId="13" fillId="4" borderId="14" xfId="0" applyFont="1" applyFill="1" applyBorder="1" applyAlignment="1">
      <alignment horizontal="center" vertical="top" wrapText="1"/>
    </xf>
    <xf numFmtId="0" fontId="4" fillId="4" borderId="3" xfId="0" applyFont="1" applyFill="1" applyBorder="1" applyAlignment="1">
      <alignment horizontal="center" vertical="top" shrinkToFit="1"/>
    </xf>
    <xf numFmtId="0" fontId="4" fillId="4" borderId="15" xfId="0" applyFont="1" applyFill="1" applyBorder="1" applyAlignment="1">
      <alignment horizontal="center" vertical="top" shrinkToFit="1"/>
    </xf>
    <xf numFmtId="0" fontId="4" fillId="4" borderId="3" xfId="0" applyFont="1" applyFill="1" applyBorder="1" applyAlignment="1">
      <alignment horizontal="center" vertical="top"/>
    </xf>
    <xf numFmtId="0" fontId="4" fillId="4" borderId="15" xfId="0" applyFont="1" applyFill="1" applyBorder="1" applyAlignment="1">
      <alignment horizontal="center" vertical="top"/>
    </xf>
    <xf numFmtId="0" fontId="4" fillId="4" borderId="14" xfId="0" applyFont="1" applyFill="1" applyBorder="1" applyAlignment="1">
      <alignment horizontal="center" vertical="top"/>
    </xf>
    <xf numFmtId="0" fontId="13" fillId="4" borderId="2" xfId="0" applyFont="1" applyFill="1" applyBorder="1" applyAlignment="1">
      <alignment horizontal="center" vertical="top"/>
    </xf>
    <xf numFmtId="0" fontId="8" fillId="4" borderId="3" xfId="0" applyFont="1" applyFill="1" applyBorder="1" applyAlignment="1">
      <alignment horizontal="center" vertical="top"/>
    </xf>
    <xf numFmtId="0" fontId="8" fillId="4" borderId="15" xfId="0" applyFont="1" applyFill="1" applyBorder="1" applyAlignment="1">
      <alignment horizontal="center" vertical="top"/>
    </xf>
    <xf numFmtId="0" fontId="8" fillId="4" borderId="14" xfId="0" applyFont="1" applyFill="1" applyBorder="1" applyAlignment="1">
      <alignment horizontal="center" vertical="top"/>
    </xf>
    <xf numFmtId="0" fontId="45" fillId="4" borderId="3" xfId="0" applyFont="1" applyFill="1" applyBorder="1" applyAlignment="1">
      <alignment horizontal="center" vertical="top"/>
    </xf>
    <xf numFmtId="0" fontId="49" fillId="0" borderId="21" xfId="0" applyFont="1" applyBorder="1" applyAlignment="1">
      <alignment horizontal="center" vertical="center"/>
    </xf>
    <xf numFmtId="0" fontId="4" fillId="0" borderId="3" xfId="0" applyFont="1" applyBorder="1" applyAlignment="1">
      <alignment horizontal="center" vertical="top"/>
    </xf>
    <xf numFmtId="0" fontId="4" fillId="0" borderId="15" xfId="0" applyFont="1" applyBorder="1" applyAlignment="1">
      <alignment horizontal="center" vertical="top"/>
    </xf>
    <xf numFmtId="0" fontId="32" fillId="0" borderId="42" xfId="0" applyFont="1" applyBorder="1" applyAlignment="1">
      <alignment horizontal="center" vertical="center"/>
    </xf>
    <xf numFmtId="0" fontId="4" fillId="0" borderId="3"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4" fillId="8" borderId="1" xfId="0" applyFont="1" applyFill="1" applyBorder="1" applyAlignment="1">
      <alignment horizontal="left" vertical="center" wrapText="1"/>
    </xf>
    <xf numFmtId="0" fontId="8" fillId="0" borderId="27" xfId="0" applyFont="1" applyBorder="1" applyAlignment="1">
      <alignment horizontal="center" vertical="center" justifyLastLine="1"/>
    </xf>
    <xf numFmtId="0" fontId="8" fillId="0" borderId="43" xfId="0" applyFont="1" applyBorder="1" applyAlignment="1">
      <alignment horizontal="center" vertical="center" justifyLastLine="1"/>
    </xf>
    <xf numFmtId="0" fontId="9" fillId="0" borderId="44" xfId="0" applyFont="1" applyBorder="1" applyAlignment="1">
      <alignment horizontal="center" vertical="center" justifyLastLine="1"/>
    </xf>
    <xf numFmtId="0" fontId="9" fillId="0" borderId="39" xfId="0" applyFont="1" applyBorder="1" applyAlignment="1">
      <alignment horizontal="center" vertical="center" justifyLastLine="1"/>
    </xf>
    <xf numFmtId="0" fontId="9" fillId="0" borderId="45" xfId="0" applyFont="1" applyBorder="1" applyAlignment="1">
      <alignment horizontal="center" vertical="center" justifyLastLine="1"/>
    </xf>
    <xf numFmtId="0" fontId="9" fillId="0" borderId="46" xfId="0" applyFont="1" applyBorder="1" applyAlignment="1">
      <alignment horizontal="center" vertical="center" justifyLastLine="1"/>
    </xf>
    <xf numFmtId="0" fontId="9" fillId="0" borderId="13" xfId="0" applyFont="1" applyBorder="1" applyAlignment="1">
      <alignment horizontal="center" vertical="center" justifyLastLine="1"/>
    </xf>
    <xf numFmtId="0" fontId="9" fillId="0" borderId="47" xfId="0" applyFont="1" applyBorder="1" applyAlignment="1">
      <alignment horizontal="center" vertical="center" justifyLastLine="1"/>
    </xf>
    <xf numFmtId="0" fontId="9" fillId="0" borderId="48" xfId="0" applyFont="1" applyBorder="1" applyAlignment="1">
      <alignment horizontal="center" vertical="center"/>
    </xf>
    <xf numFmtId="0" fontId="9" fillId="0" borderId="42" xfId="0" applyFont="1" applyBorder="1" applyAlignment="1">
      <alignment horizontal="center" vertical="center"/>
    </xf>
    <xf numFmtId="0" fontId="9" fillId="0" borderId="49" xfId="0" applyFont="1" applyBorder="1" applyAlignment="1">
      <alignment horizontal="center" vertical="center"/>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10" fillId="4" borderId="7" xfId="0" applyFont="1" applyFill="1" applyBorder="1" applyAlignment="1">
      <alignment horizontal="center" vertical="center"/>
    </xf>
    <xf numFmtId="0" fontId="10" fillId="4" borderId="12" xfId="0" applyFont="1" applyFill="1" applyBorder="1" applyAlignment="1">
      <alignment horizontal="center" vertical="center"/>
    </xf>
    <xf numFmtId="0" fontId="36" fillId="0" borderId="7"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26" xfId="0" applyFont="1" applyBorder="1" applyAlignment="1">
      <alignment horizontal="center" vertical="center" wrapText="1"/>
    </xf>
    <xf numFmtId="0" fontId="49" fillId="0" borderId="3" xfId="0" applyFont="1" applyBorder="1" applyAlignment="1">
      <alignment horizontal="left" vertical="top" wrapText="1"/>
    </xf>
    <xf numFmtId="0" fontId="49" fillId="0" borderId="15" xfId="0" applyFont="1" applyBorder="1" applyAlignment="1">
      <alignment horizontal="left" vertical="top" wrapText="1"/>
    </xf>
    <xf numFmtId="0" fontId="49" fillId="0" borderId="14" xfId="0" applyFont="1" applyBorder="1" applyAlignment="1">
      <alignment horizontal="left" vertical="top" wrapText="1"/>
    </xf>
    <xf numFmtId="0" fontId="10" fillId="4" borderId="3" xfId="0" applyFont="1" applyFill="1" applyBorder="1" applyAlignment="1">
      <alignment horizontal="center" vertical="center" shrinkToFit="1"/>
    </xf>
    <xf numFmtId="0" fontId="11" fillId="4" borderId="14" xfId="0" applyFont="1" applyFill="1" applyBorder="1" applyAlignment="1">
      <alignment horizontal="center" vertical="center" shrinkToFit="1"/>
    </xf>
    <xf numFmtId="0" fontId="4" fillId="0" borderId="3" xfId="0" applyFont="1" applyBorder="1" applyAlignment="1">
      <alignment horizontal="center" vertical="center"/>
    </xf>
    <xf numFmtId="0" fontId="4" fillId="0" borderId="32" xfId="0" applyFont="1" applyBorder="1" applyAlignment="1">
      <alignment horizontal="center" vertical="center"/>
    </xf>
    <xf numFmtId="0" fontId="34" fillId="0" borderId="33"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9"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9" xfId="0" applyFont="1" applyBorder="1" applyAlignment="1">
      <alignment horizontal="center" vertical="center" wrapText="1"/>
    </xf>
    <xf numFmtId="0" fontId="45" fillId="0" borderId="15" xfId="0" applyFont="1" applyBorder="1" applyAlignment="1">
      <alignment horizontal="left" vertical="top" wrapText="1"/>
    </xf>
    <xf numFmtId="0" fontId="45" fillId="0" borderId="14" xfId="0" applyFont="1" applyBorder="1" applyAlignment="1">
      <alignment horizontal="left" vertical="top" wrapText="1"/>
    </xf>
    <xf numFmtId="0" fontId="36" fillId="0" borderId="19"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31" xfId="0" applyFont="1" applyBorder="1" applyAlignment="1">
      <alignment horizontal="center" vertical="center" wrapText="1"/>
    </xf>
    <xf numFmtId="0" fontId="10" fillId="4" borderId="19"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4" xfId="0" applyFont="1" applyFill="1" applyBorder="1" applyAlignment="1">
      <alignment horizontal="center" vertical="center"/>
    </xf>
    <xf numFmtId="0" fontId="11" fillId="4" borderId="34" xfId="0" applyFont="1" applyFill="1" applyBorder="1" applyAlignment="1">
      <alignment horizontal="center" vertical="center"/>
    </xf>
    <xf numFmtId="0" fontId="34" fillId="0" borderId="7" xfId="0" applyFont="1" applyBorder="1" applyAlignment="1">
      <alignment horizontal="center" vertical="center" wrapText="1"/>
    </xf>
    <xf numFmtId="0" fontId="34" fillId="0" borderId="12" xfId="0" applyFont="1" applyBorder="1" applyAlignment="1">
      <alignment horizontal="center" vertical="center" wrapText="1"/>
    </xf>
    <xf numFmtId="0" fontId="45" fillId="4" borderId="15" xfId="0" applyFont="1" applyFill="1" applyBorder="1" applyAlignment="1">
      <alignment horizontal="center" vertical="top"/>
    </xf>
    <xf numFmtId="0" fontId="45" fillId="4" borderId="14" xfId="0" applyFont="1" applyFill="1" applyBorder="1" applyAlignment="1">
      <alignment horizontal="center" vertical="top"/>
    </xf>
    <xf numFmtId="0" fontId="4" fillId="0" borderId="32" xfId="0" applyFont="1" applyBorder="1" applyAlignment="1">
      <alignment horizontal="left" vertical="top" wrapText="1"/>
    </xf>
    <xf numFmtId="0" fontId="4" fillId="0" borderId="3" xfId="0" applyFont="1" applyBorder="1" applyAlignment="1">
      <alignment vertical="top" wrapText="1"/>
    </xf>
    <xf numFmtId="0" fontId="4" fillId="0" borderId="15" xfId="0" applyFont="1" applyBorder="1" applyAlignment="1">
      <alignment vertical="top" wrapText="1"/>
    </xf>
    <xf numFmtId="0" fontId="10" fillId="4" borderId="14" xfId="0" applyFont="1" applyFill="1" applyBorder="1" applyAlignment="1">
      <alignment horizontal="center" vertical="center" shrinkToFit="1"/>
    </xf>
    <xf numFmtId="0" fontId="8" fillId="0" borderId="3" xfId="0" applyFont="1" applyBorder="1" applyAlignment="1">
      <alignment horizontal="left" vertical="top" wrapText="1"/>
    </xf>
    <xf numFmtId="0" fontId="8" fillId="0" borderId="15" xfId="0" applyFont="1" applyBorder="1" applyAlignment="1">
      <alignment horizontal="left" vertical="top" wrapText="1"/>
    </xf>
    <xf numFmtId="0" fontId="8" fillId="0" borderId="14" xfId="0" applyFont="1" applyBorder="1" applyAlignment="1">
      <alignment horizontal="left" vertical="top" wrapText="1"/>
    </xf>
    <xf numFmtId="0" fontId="4" fillId="0" borderId="3" xfId="3" applyFont="1" applyBorder="1" applyAlignment="1">
      <alignment horizontal="left" vertical="top" wrapText="1"/>
    </xf>
    <xf numFmtId="0" fontId="4" fillId="0" borderId="15" xfId="3" applyFont="1" applyBorder="1" applyAlignment="1">
      <alignment horizontal="left" vertical="top" wrapText="1"/>
    </xf>
    <xf numFmtId="0" fontId="4" fillId="0" borderId="14" xfId="3" applyFont="1" applyBorder="1" applyAlignment="1">
      <alignment horizontal="left" vertical="top" wrapText="1"/>
    </xf>
    <xf numFmtId="0" fontId="34" fillId="0" borderId="23"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26" xfId="0" applyFont="1" applyBorder="1" applyAlignment="1">
      <alignment horizontal="center" vertical="center" wrapText="1"/>
    </xf>
    <xf numFmtId="0" fontId="44" fillId="4" borderId="3" xfId="0" applyFont="1" applyFill="1" applyBorder="1" applyAlignment="1">
      <alignment horizontal="center" vertical="center"/>
    </xf>
    <xf numFmtId="0" fontId="44" fillId="4" borderId="15" xfId="0" applyFont="1" applyFill="1" applyBorder="1" applyAlignment="1">
      <alignment horizontal="center" vertical="center"/>
    </xf>
    <xf numFmtId="0" fontId="44" fillId="4" borderId="14" xfId="0" applyFont="1" applyFill="1" applyBorder="1" applyAlignment="1">
      <alignment horizontal="center" vertical="center"/>
    </xf>
    <xf numFmtId="0" fontId="42" fillId="0" borderId="3" xfId="0" applyFont="1" applyBorder="1" applyAlignment="1">
      <alignment vertical="top" wrapText="1"/>
    </xf>
    <xf numFmtId="0" fontId="42" fillId="0" borderId="15" xfId="0" applyFont="1" applyBorder="1" applyAlignment="1">
      <alignment vertical="top" wrapText="1"/>
    </xf>
    <xf numFmtId="0" fontId="42" fillId="0" borderId="14" xfId="0" applyFont="1" applyBorder="1" applyAlignment="1">
      <alignment vertical="top" wrapText="1"/>
    </xf>
    <xf numFmtId="0" fontId="44" fillId="4" borderId="2" xfId="0" applyFont="1" applyFill="1" applyBorder="1" applyAlignment="1">
      <alignment horizontal="center" vertical="center"/>
    </xf>
    <xf numFmtId="0" fontId="10" fillId="0" borderId="3" xfId="0" applyFont="1" applyBorder="1" applyAlignment="1">
      <alignment vertical="top" wrapText="1"/>
    </xf>
    <xf numFmtId="0" fontId="10" fillId="0" borderId="15" xfId="0" applyFont="1" applyBorder="1" applyAlignment="1">
      <alignment vertical="top" wrapText="1"/>
    </xf>
    <xf numFmtId="0" fontId="10" fillId="0" borderId="14" xfId="0" applyFont="1" applyBorder="1" applyAlignment="1">
      <alignment vertical="top" wrapText="1"/>
    </xf>
    <xf numFmtId="0" fontId="42" fillId="0" borderId="3" xfId="0" applyFont="1" applyBorder="1" applyAlignment="1">
      <alignment horizontal="left" vertical="top" wrapText="1"/>
    </xf>
    <xf numFmtId="0" fontId="42" fillId="0" borderId="14" xfId="0" applyFont="1" applyBorder="1" applyAlignment="1">
      <alignment horizontal="left" vertical="top" wrapText="1"/>
    </xf>
    <xf numFmtId="0" fontId="42" fillId="0" borderId="15" xfId="0" applyFont="1" applyBorder="1" applyAlignment="1">
      <alignment horizontal="left" vertical="top" wrapText="1"/>
    </xf>
    <xf numFmtId="0" fontId="22" fillId="0" borderId="0" xfId="0" applyFont="1" applyAlignment="1">
      <alignment horizontal="center" vertical="center"/>
    </xf>
    <xf numFmtId="0" fontId="42" fillId="5" borderId="2" xfId="0" applyFont="1" applyFill="1" applyBorder="1" applyAlignment="1">
      <alignment horizontal="center" vertical="center"/>
    </xf>
    <xf numFmtId="0" fontId="42" fillId="0" borderId="2" xfId="0" applyFont="1" applyBorder="1" applyAlignment="1">
      <alignment horizontal="left" vertical="top" wrapText="1"/>
    </xf>
    <xf numFmtId="0" fontId="43" fillId="5" borderId="2" xfId="0" applyFont="1" applyFill="1" applyBorder="1" applyAlignment="1">
      <alignment horizontal="center" vertical="center"/>
    </xf>
    <xf numFmtId="0" fontId="42" fillId="5" borderId="2" xfId="0" applyFont="1" applyFill="1" applyBorder="1" applyAlignment="1">
      <alignment horizontal="center" vertical="center" wrapText="1"/>
    </xf>
    <xf numFmtId="0" fontId="53" fillId="0" borderId="13" xfId="0" applyFont="1" applyBorder="1" applyAlignment="1">
      <alignment horizontal="left" vertical="center" wrapText="1"/>
    </xf>
    <xf numFmtId="0" fontId="53" fillId="0" borderId="12" xfId="0" applyFont="1" applyBorder="1" applyAlignment="1">
      <alignment horizontal="left" vertical="center" wrapText="1"/>
    </xf>
    <xf numFmtId="0" fontId="42" fillId="0" borderId="2" xfId="0" applyFont="1" applyBorder="1" applyAlignment="1">
      <alignment horizontal="left" vertical="top"/>
    </xf>
    <xf numFmtId="0" fontId="43" fillId="5" borderId="2" xfId="0" applyFont="1" applyFill="1" applyBorder="1" applyAlignment="1">
      <alignment horizontal="center" vertical="center" wrapText="1"/>
    </xf>
    <xf numFmtId="0" fontId="54" fillId="5" borderId="2" xfId="0" applyFont="1" applyFill="1" applyBorder="1" applyAlignment="1">
      <alignment horizontal="left" vertical="center" wrapText="1"/>
    </xf>
    <xf numFmtId="0" fontId="48" fillId="0" borderId="7" xfId="0" applyFont="1" applyBorder="1" applyAlignment="1">
      <alignment horizontal="left" vertical="center" wrapText="1"/>
    </xf>
    <xf numFmtId="0" fontId="48" fillId="0" borderId="13" xfId="0" applyFont="1" applyBorder="1" applyAlignment="1">
      <alignment horizontal="left" vertical="center" wrapText="1"/>
    </xf>
    <xf numFmtId="0" fontId="44" fillId="0" borderId="30"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27" xfId="0" applyFont="1" applyBorder="1" applyAlignment="1">
      <alignment horizontal="center" vertical="center" wrapText="1"/>
    </xf>
    <xf numFmtId="0" fontId="55" fillId="0" borderId="24" xfId="5" applyFont="1" applyBorder="1" applyAlignment="1">
      <alignment horizontal="left" vertical="center" wrapText="1"/>
    </xf>
    <xf numFmtId="0" fontId="55" fillId="0" borderId="24" xfId="5" applyFont="1" applyBorder="1" applyAlignment="1">
      <alignment horizontal="left" vertical="center"/>
    </xf>
    <xf numFmtId="0" fontId="55" fillId="0" borderId="0" xfId="5" applyFont="1" applyAlignment="1">
      <alignment horizontal="left" vertical="center"/>
    </xf>
    <xf numFmtId="0" fontId="14" fillId="0" borderId="2" xfId="5" applyBorder="1" applyAlignment="1">
      <alignment horizontal="left" vertical="center" indent="1"/>
    </xf>
    <xf numFmtId="0" fontId="18" fillId="0" borderId="0" xfId="5" applyFont="1" applyAlignment="1">
      <alignment horizontal="center" vertical="center"/>
    </xf>
    <xf numFmtId="0" fontId="14" fillId="2" borderId="19" xfId="5" applyFill="1" applyBorder="1" applyAlignment="1">
      <alignment horizontal="center" vertical="center" textRotation="255" wrapText="1"/>
    </xf>
    <xf numFmtId="0" fontId="14" fillId="2" borderId="24" xfId="5" applyFill="1" applyBorder="1" applyAlignment="1">
      <alignment horizontal="center" vertical="center" textRotation="255"/>
    </xf>
    <xf numFmtId="0" fontId="14" fillId="2" borderId="25" xfId="5" applyFill="1" applyBorder="1" applyAlignment="1">
      <alignment horizontal="center" vertical="center" textRotation="255"/>
    </xf>
    <xf numFmtId="0" fontId="14" fillId="2" borderId="33" xfId="5" applyFill="1" applyBorder="1" applyAlignment="1">
      <alignment horizontal="center" vertical="center" textRotation="255"/>
    </xf>
    <xf numFmtId="0" fontId="14" fillId="2" borderId="0" xfId="5" applyFill="1" applyAlignment="1">
      <alignment horizontal="center" vertical="center" textRotation="255"/>
    </xf>
    <xf numFmtId="0" fontId="14" fillId="2" borderId="27" xfId="5" applyFill="1" applyBorder="1" applyAlignment="1">
      <alignment horizontal="center" vertical="center" textRotation="255"/>
    </xf>
    <xf numFmtId="0" fontId="14" fillId="2" borderId="2" xfId="4" applyFill="1" applyBorder="1" applyAlignment="1">
      <alignment horizontal="center" vertical="center"/>
    </xf>
    <xf numFmtId="0" fontId="18" fillId="0" borderId="7" xfId="1" applyFont="1" applyBorder="1" applyAlignment="1">
      <alignment horizontal="left" vertical="center" indent="1" shrinkToFit="1"/>
    </xf>
    <xf numFmtId="0" fontId="18" fillId="0" borderId="13" xfId="1" applyFont="1" applyBorder="1" applyAlignment="1">
      <alignment horizontal="left" vertical="center" indent="1" shrinkToFit="1"/>
    </xf>
    <xf numFmtId="0" fontId="18" fillId="0" borderId="12" xfId="1" applyFont="1" applyBorder="1" applyAlignment="1">
      <alignment horizontal="left" vertical="center" indent="1" shrinkToFit="1"/>
    </xf>
    <xf numFmtId="0" fontId="17" fillId="0" borderId="7" xfId="1" applyFont="1" applyBorder="1" applyAlignment="1">
      <alignment horizontal="left" vertical="center" indent="1"/>
    </xf>
    <xf numFmtId="0" fontId="17" fillId="0" borderId="13" xfId="1" applyFont="1" applyBorder="1" applyAlignment="1">
      <alignment horizontal="left" vertical="center" indent="1"/>
    </xf>
    <xf numFmtId="0" fontId="17" fillId="0" borderId="12" xfId="1" applyFont="1" applyBorder="1" applyAlignment="1">
      <alignment horizontal="left" vertical="center" indent="1"/>
    </xf>
    <xf numFmtId="0" fontId="18" fillId="0" borderId="13" xfId="1" applyFont="1" applyBorder="1" applyAlignment="1">
      <alignment horizontal="center" vertical="center"/>
    </xf>
    <xf numFmtId="0" fontId="18"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17" fillId="0" borderId="7" xfId="1" applyFont="1" applyBorder="1" applyAlignment="1">
      <alignment horizontal="center" vertical="center" shrinkToFit="1"/>
    </xf>
    <xf numFmtId="0" fontId="17" fillId="0" borderId="13" xfId="1" applyFont="1" applyBorder="1" applyAlignment="1">
      <alignment horizontal="center" vertical="center" shrinkToFit="1"/>
    </xf>
    <xf numFmtId="0" fontId="17" fillId="0" borderId="12" xfId="1" applyFont="1" applyBorder="1" applyAlignment="1">
      <alignment horizontal="center" vertical="center" shrinkToFit="1"/>
    </xf>
    <xf numFmtId="0" fontId="7" fillId="0" borderId="0" xfId="1" applyFont="1">
      <alignment vertical="center"/>
    </xf>
    <xf numFmtId="0" fontId="26" fillId="0" borderId="0" xfId="0" applyFont="1">
      <alignment vertical="center"/>
    </xf>
    <xf numFmtId="0" fontId="16" fillId="0" borderId="0" xfId="1" applyFont="1" applyAlignment="1">
      <alignment horizontal="center" vertical="center"/>
    </xf>
    <xf numFmtId="0" fontId="17" fillId="0" borderId="2" xfId="1" applyFont="1" applyBorder="1" applyAlignment="1">
      <alignment horizontal="distributed" vertical="center"/>
    </xf>
    <xf numFmtId="176" fontId="14" fillId="0" borderId="7" xfId="1" applyNumberFormat="1" applyBorder="1" applyAlignment="1">
      <alignment vertical="center" shrinkToFit="1"/>
    </xf>
    <xf numFmtId="176" fontId="14" fillId="0" borderId="13" xfId="1" applyNumberFormat="1" applyBorder="1" applyAlignment="1">
      <alignment vertical="center" shrinkToFit="1"/>
    </xf>
    <xf numFmtId="176" fontId="14" fillId="0" borderId="12" xfId="1" applyNumberFormat="1" applyBorder="1" applyAlignment="1">
      <alignment vertical="center" shrinkToFit="1"/>
    </xf>
    <xf numFmtId="0" fontId="18" fillId="0" borderId="24" xfId="1" applyFont="1" applyBorder="1" applyAlignment="1">
      <alignment horizontal="center" vertical="center"/>
    </xf>
    <xf numFmtId="0" fontId="17" fillId="0" borderId="13" xfId="1" applyFont="1" applyBorder="1" applyAlignment="1">
      <alignment horizontal="center" vertical="center"/>
    </xf>
    <xf numFmtId="0" fontId="19" fillId="0" borderId="1" xfId="1" applyFont="1" applyBorder="1" applyAlignment="1">
      <alignment horizontal="center" vertical="center"/>
    </xf>
    <xf numFmtId="0" fontId="7" fillId="0" borderId="19" xfId="1" applyFont="1" applyBorder="1" applyAlignment="1">
      <alignment horizontal="center" vertical="center"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33" xfId="1" applyFont="1" applyBorder="1" applyAlignment="1">
      <alignment horizontal="center" vertical="center"/>
    </xf>
    <xf numFmtId="0" fontId="7" fillId="0" borderId="0" xfId="1" applyFont="1" applyAlignment="1">
      <alignment horizontal="center" vertical="center"/>
    </xf>
    <xf numFmtId="0" fontId="7" fillId="0" borderId="27" xfId="1" applyFont="1" applyBorder="1" applyAlignment="1">
      <alignment horizontal="center" vertical="center"/>
    </xf>
    <xf numFmtId="0" fontId="7" fillId="0" borderId="18" xfId="1" applyFont="1" applyBorder="1" applyAlignment="1">
      <alignment horizontal="center" vertical="center"/>
    </xf>
    <xf numFmtId="0" fontId="7" fillId="0" borderId="1" xfId="1" applyFont="1" applyBorder="1" applyAlignment="1">
      <alignment horizontal="center" vertical="center"/>
    </xf>
    <xf numFmtId="0" fontId="7" fillId="0" borderId="34" xfId="1" applyFont="1" applyBorder="1" applyAlignment="1">
      <alignment horizontal="center" vertical="center"/>
    </xf>
    <xf numFmtId="0" fontId="14" fillId="0" borderId="18" xfId="1" applyBorder="1" applyAlignment="1">
      <alignment horizontal="center" vertical="center"/>
    </xf>
    <xf numFmtId="0" fontId="14" fillId="0" borderId="1" xfId="1" applyBorder="1" applyAlignment="1">
      <alignment horizontal="center" vertical="center"/>
    </xf>
    <xf numFmtId="0" fontId="14" fillId="0" borderId="34" xfId="1" applyBorder="1" applyAlignment="1">
      <alignment horizontal="center" vertical="center"/>
    </xf>
    <xf numFmtId="0" fontId="14" fillId="0" borderId="7" xfId="1" applyBorder="1" applyAlignment="1">
      <alignment horizontal="center" vertical="center"/>
    </xf>
    <xf numFmtId="0" fontId="14" fillId="0" borderId="12" xfId="1" applyBorder="1" applyAlignment="1">
      <alignment horizontal="center" vertical="center"/>
    </xf>
    <xf numFmtId="0" fontId="11" fillId="0" borderId="19" xfId="1" applyFont="1" applyBorder="1" applyAlignment="1">
      <alignment horizontal="center" vertical="center" wrapText="1"/>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11" fillId="0" borderId="33" xfId="1" applyFont="1" applyBorder="1" applyAlignment="1">
      <alignment horizontal="center" vertical="center"/>
    </xf>
    <xf numFmtId="0" fontId="11" fillId="0" borderId="0" xfId="1" applyFont="1" applyAlignment="1">
      <alignment horizontal="center" vertical="center"/>
    </xf>
    <xf numFmtId="0" fontId="11" fillId="0" borderId="27" xfId="1" applyFont="1" applyBorder="1" applyAlignment="1">
      <alignment horizontal="center" vertical="center"/>
    </xf>
    <xf numFmtId="0" fontId="11" fillId="0" borderId="18" xfId="1" applyFont="1" applyBorder="1" applyAlignment="1">
      <alignment horizontal="center" vertical="center"/>
    </xf>
    <xf numFmtId="0" fontId="11" fillId="0" borderId="1" xfId="1" applyFont="1" applyBorder="1" applyAlignment="1">
      <alignment horizontal="center" vertical="center"/>
    </xf>
    <xf numFmtId="0" fontId="11" fillId="0" borderId="34" xfId="1" applyFont="1" applyBorder="1" applyAlignment="1">
      <alignment horizontal="center" vertical="center"/>
    </xf>
    <xf numFmtId="0" fontId="14" fillId="0" borderId="19" xfId="1" applyBorder="1" applyAlignment="1">
      <alignment horizontal="center" vertical="center" wrapText="1"/>
    </xf>
    <xf numFmtId="0" fontId="14" fillId="0" borderId="25" xfId="1" applyBorder="1" applyAlignment="1">
      <alignment horizontal="center" vertical="center" wrapText="1"/>
    </xf>
    <xf numFmtId="0" fontId="14" fillId="0" borderId="33" xfId="1" applyBorder="1" applyAlignment="1">
      <alignment horizontal="center" vertical="center" wrapText="1"/>
    </xf>
    <xf numFmtId="0" fontId="14" fillId="0" borderId="27" xfId="1" applyBorder="1" applyAlignment="1">
      <alignment horizontal="center" vertical="center" wrapText="1"/>
    </xf>
    <xf numFmtId="0" fontId="14" fillId="0" borderId="18" xfId="1" applyBorder="1" applyAlignment="1">
      <alignment horizontal="center" vertical="center" wrapText="1"/>
    </xf>
    <xf numFmtId="0" fontId="14" fillId="0" borderId="34" xfId="1" applyBorder="1" applyAlignment="1">
      <alignment horizontal="center" vertical="center" wrapText="1"/>
    </xf>
    <xf numFmtId="0" fontId="14" fillId="0" borderId="19" xfId="1" applyBorder="1" applyAlignment="1">
      <alignment horizontal="center" vertical="center"/>
    </xf>
    <xf numFmtId="0" fontId="14" fillId="0" borderId="24" xfId="1" applyBorder="1" applyAlignment="1">
      <alignment horizontal="center" vertical="center"/>
    </xf>
    <xf numFmtId="0" fontId="14" fillId="0" borderId="25" xfId="1" applyBorder="1" applyAlignment="1">
      <alignment horizontal="center" vertical="center"/>
    </xf>
    <xf numFmtId="0" fontId="14" fillId="0" borderId="33" xfId="1" applyBorder="1" applyAlignment="1">
      <alignment horizontal="center" vertical="center"/>
    </xf>
    <xf numFmtId="0" fontId="14" fillId="0" borderId="0" xfId="1" applyAlignment="1">
      <alignment horizontal="center" vertical="center"/>
    </xf>
    <xf numFmtId="0" fontId="14" fillId="0" borderId="27" xfId="1" applyBorder="1" applyAlignment="1">
      <alignment horizontal="center" vertical="center"/>
    </xf>
    <xf numFmtId="0" fontId="14" fillId="0" borderId="2" xfId="1" applyBorder="1" applyAlignment="1">
      <alignment horizontal="center" vertical="center"/>
    </xf>
    <xf numFmtId="0" fontId="14" fillId="0" borderId="7" xfId="1" applyBorder="1">
      <alignment vertical="center"/>
    </xf>
    <xf numFmtId="0" fontId="14" fillId="0" borderId="13" xfId="1" applyBorder="1">
      <alignment vertical="center"/>
    </xf>
    <xf numFmtId="0" fontId="14" fillId="0" borderId="12" xfId="1" applyBorder="1">
      <alignment vertical="center"/>
    </xf>
    <xf numFmtId="177" fontId="14" fillId="0" borderId="7" xfId="1" applyNumberFormat="1" applyBorder="1" applyAlignment="1">
      <alignment vertical="center" shrinkToFit="1"/>
    </xf>
    <xf numFmtId="177" fontId="14" fillId="0" borderId="13" xfId="1" applyNumberFormat="1" applyBorder="1" applyAlignment="1">
      <alignment vertical="center" shrinkToFit="1"/>
    </xf>
    <xf numFmtId="177" fontId="14" fillId="0" borderId="12" xfId="1" applyNumberFormat="1" applyBorder="1" applyAlignment="1">
      <alignment vertical="center" shrinkToFit="1"/>
    </xf>
    <xf numFmtId="178" fontId="14" fillId="0" borderId="7" xfId="1" applyNumberFormat="1" applyBorder="1" applyAlignment="1">
      <alignment vertical="center" shrinkToFit="1"/>
    </xf>
    <xf numFmtId="178" fontId="14" fillId="0" borderId="13" xfId="1" applyNumberFormat="1" applyBorder="1" applyAlignment="1">
      <alignment vertical="center" shrinkToFit="1"/>
    </xf>
    <xf numFmtId="178" fontId="14" fillId="0" borderId="12" xfId="1" applyNumberFormat="1" applyBorder="1" applyAlignment="1">
      <alignment vertical="center" shrinkToFit="1"/>
    </xf>
    <xf numFmtId="0" fontId="14" fillId="0" borderId="7" xfId="1" applyBorder="1" applyAlignment="1">
      <alignment vertical="center" shrinkToFit="1"/>
    </xf>
    <xf numFmtId="0" fontId="14" fillId="0" borderId="13" xfId="1" applyBorder="1" applyAlignment="1">
      <alignment vertical="center" shrinkToFit="1"/>
    </xf>
    <xf numFmtId="0" fontId="14" fillId="0" borderId="12" xfId="1" applyBorder="1" applyAlignment="1">
      <alignment vertical="center" shrinkToFit="1"/>
    </xf>
    <xf numFmtId="0" fontId="7" fillId="0" borderId="24"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0" xfId="1" applyFont="1" applyAlignment="1">
      <alignment horizontal="center" vertical="center" wrapText="1"/>
    </xf>
    <xf numFmtId="0" fontId="7" fillId="0" borderId="2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4" xfId="1" applyFont="1" applyBorder="1" applyAlignment="1">
      <alignment horizontal="center" vertical="center" wrapText="1"/>
    </xf>
    <xf numFmtId="0" fontId="14" fillId="0" borderId="19" xfId="1" applyBorder="1" applyAlignment="1">
      <alignment vertical="center" shrinkToFit="1"/>
    </xf>
    <xf numFmtId="0" fontId="14" fillId="0" borderId="24" xfId="1" applyBorder="1" applyAlignment="1">
      <alignment vertical="center" shrinkToFit="1"/>
    </xf>
    <xf numFmtId="0" fontId="14" fillId="0" borderId="18" xfId="1" applyBorder="1" applyAlignment="1">
      <alignment vertical="center" shrinkToFit="1"/>
    </xf>
    <xf numFmtId="0" fontId="14" fillId="0" borderId="1" xfId="1" applyBorder="1" applyAlignment="1">
      <alignment vertical="center" shrinkToFit="1"/>
    </xf>
    <xf numFmtId="0" fontId="14" fillId="0" borderId="7" xfId="1" applyBorder="1" applyAlignment="1">
      <alignment horizontal="center" vertical="center" shrinkToFit="1"/>
    </xf>
    <xf numFmtId="0" fontId="14" fillId="0" borderId="13" xfId="1" applyBorder="1" applyAlignment="1">
      <alignment horizontal="center" vertical="center" shrinkToFit="1"/>
    </xf>
    <xf numFmtId="0" fontId="14" fillId="0" borderId="12" xfId="1" applyBorder="1" applyAlignment="1">
      <alignment horizontal="center" vertical="center" shrinkToFit="1"/>
    </xf>
    <xf numFmtId="0" fontId="14" fillId="0" borderId="19" xfId="1" applyBorder="1" applyAlignment="1">
      <alignment horizontal="center" vertical="center" shrinkToFit="1"/>
    </xf>
    <xf numFmtId="0" fontId="14" fillId="0" borderId="24" xfId="1" applyBorder="1" applyAlignment="1">
      <alignment horizontal="center" vertical="center" shrinkToFit="1"/>
    </xf>
    <xf numFmtId="0" fontId="14" fillId="0" borderId="25" xfId="1" applyBorder="1" applyAlignment="1">
      <alignment horizontal="center" vertical="center" shrinkToFit="1"/>
    </xf>
    <xf numFmtId="177" fontId="14" fillId="0" borderId="50" xfId="1" applyNumberFormat="1" applyBorder="1" applyAlignment="1">
      <alignment vertical="center" shrinkToFit="1"/>
    </xf>
    <xf numFmtId="177" fontId="14" fillId="0" borderId="38" xfId="1" applyNumberFormat="1" applyBorder="1" applyAlignment="1">
      <alignment vertical="center" shrinkToFit="1"/>
    </xf>
    <xf numFmtId="177" fontId="14" fillId="0" borderId="51" xfId="1" applyNumberFormat="1" applyBorder="1" applyAlignment="1">
      <alignment vertical="center" shrinkToFit="1"/>
    </xf>
    <xf numFmtId="178" fontId="14" fillId="0" borderId="50" xfId="1" applyNumberFormat="1" applyBorder="1" applyAlignment="1">
      <alignment vertical="center" shrinkToFit="1"/>
    </xf>
    <xf numFmtId="178" fontId="14" fillId="0" borderId="38" xfId="1" applyNumberFormat="1" applyBorder="1" applyAlignment="1">
      <alignment vertical="center" shrinkToFit="1"/>
    </xf>
    <xf numFmtId="178" fontId="14" fillId="0" borderId="51" xfId="1" applyNumberFormat="1" applyBorder="1" applyAlignment="1">
      <alignment vertical="center" shrinkToFit="1"/>
    </xf>
    <xf numFmtId="0" fontId="14" fillId="0" borderId="50" xfId="1" applyBorder="1" applyAlignment="1">
      <alignment vertical="center" shrinkToFit="1"/>
    </xf>
    <xf numFmtId="0" fontId="14" fillId="0" borderId="38" xfId="1" applyBorder="1" applyAlignment="1">
      <alignment vertical="center" shrinkToFit="1"/>
    </xf>
    <xf numFmtId="0" fontId="14" fillId="0" borderId="51" xfId="1" applyBorder="1" applyAlignment="1">
      <alignment vertical="center" shrinkToFit="1"/>
    </xf>
    <xf numFmtId="176" fontId="14" fillId="0" borderId="19" xfId="1" applyNumberFormat="1" applyBorder="1" applyAlignment="1">
      <alignment vertical="center" shrinkToFit="1"/>
    </xf>
    <xf numFmtId="176" fontId="14" fillId="0" borderId="24" xfId="1" applyNumberFormat="1" applyBorder="1" applyAlignment="1">
      <alignment vertical="center" shrinkToFit="1"/>
    </xf>
    <xf numFmtId="176" fontId="14" fillId="0" borderId="25" xfId="1" applyNumberFormat="1" applyBorder="1" applyAlignment="1">
      <alignment vertical="center" shrinkToFit="1"/>
    </xf>
    <xf numFmtId="0" fontId="7" fillId="0" borderId="24" xfId="1" applyFont="1" applyBorder="1" applyAlignment="1">
      <alignment horizontal="left" vertical="center" wrapText="1"/>
    </xf>
    <xf numFmtId="0" fontId="14" fillId="0" borderId="52" xfId="1" applyBorder="1" applyAlignment="1">
      <alignment vertical="center" shrinkToFit="1"/>
    </xf>
    <xf numFmtId="0" fontId="14" fillId="0" borderId="37" xfId="1" applyBorder="1" applyAlignment="1">
      <alignment vertical="center" shrinkToFit="1"/>
    </xf>
    <xf numFmtId="0" fontId="14" fillId="0" borderId="53" xfId="1" applyBorder="1" applyAlignment="1">
      <alignment vertical="center" shrinkToFit="1"/>
    </xf>
    <xf numFmtId="176" fontId="14" fillId="0" borderId="52" xfId="1" applyNumberFormat="1" applyBorder="1" applyAlignment="1">
      <alignment vertical="center" shrinkToFit="1"/>
    </xf>
    <xf numFmtId="176" fontId="14" fillId="0" borderId="37" xfId="1" applyNumberFormat="1" applyBorder="1" applyAlignment="1">
      <alignment vertical="center" shrinkToFit="1"/>
    </xf>
    <xf numFmtId="176" fontId="14" fillId="0" borderId="53" xfId="1" applyNumberFormat="1" applyBorder="1" applyAlignment="1">
      <alignment vertical="center" shrinkToFit="1"/>
    </xf>
    <xf numFmtId="0" fontId="14" fillId="0" borderId="0" xfId="1">
      <alignment vertical="center"/>
    </xf>
    <xf numFmtId="0" fontId="0" fillId="0" borderId="0" xfId="0">
      <alignment vertical="center"/>
    </xf>
    <xf numFmtId="0" fontId="20" fillId="0" borderId="54" xfId="1" applyFont="1" applyBorder="1">
      <alignment vertical="center"/>
    </xf>
    <xf numFmtId="0" fontId="20" fillId="0" borderId="4" xfId="1" applyFont="1" applyBorder="1">
      <alignment vertical="center"/>
    </xf>
    <xf numFmtId="0" fontId="20" fillId="0" borderId="55" xfId="1" applyFont="1" applyBorder="1">
      <alignment vertical="center"/>
    </xf>
    <xf numFmtId="0" fontId="20" fillId="0" borderId="56" xfId="1" applyFont="1" applyBorder="1">
      <alignment vertical="center"/>
    </xf>
    <xf numFmtId="0" fontId="20" fillId="0" borderId="5" xfId="1" applyFont="1" applyBorder="1">
      <alignment vertical="center"/>
    </xf>
    <xf numFmtId="0" fontId="14" fillId="0" borderId="19" xfId="1" applyBorder="1">
      <alignment vertical="center"/>
    </xf>
    <xf numFmtId="0" fontId="14" fillId="0" borderId="24" xfId="1" applyBorder="1">
      <alignment vertical="center"/>
    </xf>
    <xf numFmtId="0" fontId="14" fillId="0" borderId="18" xfId="1" applyBorder="1">
      <alignment vertical="center"/>
    </xf>
    <xf numFmtId="0" fontId="14" fillId="0" borderId="1" xfId="1" applyBorder="1">
      <alignment vertical="center"/>
    </xf>
    <xf numFmtId="176" fontId="14" fillId="0" borderId="7" xfId="1" applyNumberFormat="1" applyBorder="1">
      <alignment vertical="center"/>
    </xf>
    <xf numFmtId="176" fontId="14" fillId="0" borderId="7" xfId="1" applyNumberFormat="1" applyBorder="1" applyAlignment="1">
      <alignment horizontal="center" vertical="center"/>
    </xf>
    <xf numFmtId="176" fontId="14" fillId="0" borderId="13" xfId="1" applyNumberFormat="1" applyBorder="1" applyAlignment="1">
      <alignment horizontal="center" vertical="center"/>
    </xf>
    <xf numFmtId="176" fontId="14" fillId="0" borderId="12" xfId="1" applyNumberFormat="1" applyBorder="1" applyAlignment="1">
      <alignment horizontal="center" vertical="center"/>
    </xf>
    <xf numFmtId="0" fontId="11" fillId="0" borderId="57" xfId="1" applyFont="1" applyBorder="1" applyAlignment="1">
      <alignment horizontal="center" vertical="center" wrapText="1" shrinkToFit="1"/>
    </xf>
    <xf numFmtId="0" fontId="44" fillId="0" borderId="39" xfId="0" applyFont="1" applyBorder="1" applyAlignment="1">
      <alignment horizontal="center" vertical="center" shrinkToFit="1"/>
    </xf>
    <xf numFmtId="0" fontId="44" fillId="0" borderId="58" xfId="0" applyFont="1" applyBorder="1" applyAlignment="1">
      <alignment horizontal="center" vertical="center" shrinkToFit="1"/>
    </xf>
    <xf numFmtId="0" fontId="44" fillId="0" borderId="33" xfId="0" applyFont="1" applyBorder="1" applyAlignment="1">
      <alignment horizontal="center" vertical="center" shrinkToFit="1"/>
    </xf>
    <xf numFmtId="0" fontId="44" fillId="0" borderId="0" xfId="0" applyFont="1" applyAlignment="1">
      <alignment horizontal="center" vertical="center" shrinkToFit="1"/>
    </xf>
    <xf numFmtId="0" fontId="44" fillId="0" borderId="27" xfId="0" applyFont="1" applyBorder="1" applyAlignment="1">
      <alignment horizontal="center" vertical="center" shrinkToFit="1"/>
    </xf>
    <xf numFmtId="0" fontId="44" fillId="0" borderId="18"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34" xfId="0" applyFont="1" applyBorder="1" applyAlignment="1">
      <alignment horizontal="center" vertical="center" shrinkToFit="1"/>
    </xf>
    <xf numFmtId="0" fontId="11" fillId="0" borderId="52" xfId="1" applyFont="1" applyBorder="1" applyAlignment="1">
      <alignment horizontal="center" vertical="center" shrinkToFit="1"/>
    </xf>
    <xf numFmtId="0" fontId="44" fillId="0" borderId="37" xfId="0" applyFont="1" applyBorder="1" applyAlignment="1">
      <alignment horizontal="center" vertical="center" shrinkToFit="1"/>
    </xf>
    <xf numFmtId="0" fontId="44" fillId="0" borderId="53" xfId="0" applyFont="1" applyBorder="1" applyAlignment="1">
      <alignment horizontal="center" vertical="center" shrinkToFit="1"/>
    </xf>
    <xf numFmtId="0" fontId="11" fillId="0" borderId="7" xfId="1" applyFont="1" applyBorder="1" applyAlignment="1">
      <alignment horizontal="center" vertical="center" shrinkToFit="1"/>
    </xf>
    <xf numFmtId="0" fontId="44" fillId="0" borderId="13" xfId="0" applyFont="1" applyBorder="1" applyAlignment="1">
      <alignment horizontal="center" vertical="center" shrinkToFit="1"/>
    </xf>
    <xf numFmtId="0" fontId="44" fillId="0" borderId="12" xfId="0" applyFont="1" applyBorder="1" applyAlignment="1">
      <alignment horizontal="center" vertical="center" shrinkToFit="1"/>
    </xf>
    <xf numFmtId="0" fontId="40" fillId="0" borderId="19" xfId="2" applyFont="1" applyBorder="1" applyAlignment="1">
      <alignment horizontal="center" vertical="center" wrapText="1"/>
    </xf>
    <xf numFmtId="0" fontId="55" fillId="0" borderId="24" xfId="2" applyFont="1" applyBorder="1" applyAlignment="1">
      <alignment horizontal="center" vertical="center"/>
    </xf>
    <xf numFmtId="0" fontId="55" fillId="0" borderId="25" xfId="2" applyFont="1" applyBorder="1" applyAlignment="1">
      <alignment horizontal="center" vertical="center"/>
    </xf>
    <xf numFmtId="0" fontId="55" fillId="0" borderId="18" xfId="2" applyFont="1" applyBorder="1" applyAlignment="1">
      <alignment horizontal="center" vertical="center"/>
    </xf>
    <xf numFmtId="0" fontId="55" fillId="0" borderId="1" xfId="2" applyFont="1" applyBorder="1" applyAlignment="1">
      <alignment horizontal="center" vertical="center"/>
    </xf>
    <xf numFmtId="0" fontId="55" fillId="0" borderId="34" xfId="2" applyFont="1" applyBorder="1" applyAlignment="1">
      <alignment horizontal="center" vertical="center"/>
    </xf>
    <xf numFmtId="0" fontId="40" fillId="0" borderId="19" xfId="2" applyFont="1" applyBorder="1" applyAlignment="1">
      <alignment horizontal="center" vertical="center"/>
    </xf>
    <xf numFmtId="0" fontId="40" fillId="0" borderId="19" xfId="2" applyFont="1" applyBorder="1" applyAlignment="1">
      <alignment horizontal="center" vertical="center" shrinkToFit="1"/>
    </xf>
    <xf numFmtId="0" fontId="55" fillId="0" borderId="24" xfId="2" applyFont="1" applyBorder="1" applyAlignment="1">
      <alignment horizontal="center" vertical="center" shrinkToFit="1"/>
    </xf>
    <xf numFmtId="0" fontId="55" fillId="0" borderId="18" xfId="2" applyFont="1" applyBorder="1" applyAlignment="1">
      <alignment horizontal="center" vertical="center" shrinkToFit="1"/>
    </xf>
    <xf numFmtId="0" fontId="55" fillId="0" borderId="1" xfId="2" applyFont="1" applyBorder="1" applyAlignment="1">
      <alignment horizontal="center" vertical="center" shrinkToFit="1"/>
    </xf>
    <xf numFmtId="0" fontId="40" fillId="0" borderId="24" xfId="2" applyFont="1" applyBorder="1" applyAlignment="1">
      <alignment horizontal="center" vertical="center" wrapText="1"/>
    </xf>
    <xf numFmtId="0" fontId="40" fillId="0" borderId="25"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1" xfId="2" applyFont="1" applyBorder="1" applyAlignment="1">
      <alignment horizontal="center" vertical="center" wrapText="1"/>
    </xf>
    <xf numFmtId="0" fontId="40" fillId="0" borderId="34" xfId="2" applyFont="1" applyBorder="1" applyAlignment="1">
      <alignment horizontal="center" vertical="center" wrapText="1"/>
    </xf>
    <xf numFmtId="0" fontId="40" fillId="0" borderId="25" xfId="2" applyFont="1" applyBorder="1" applyAlignment="1">
      <alignment horizontal="center" vertical="center"/>
    </xf>
    <xf numFmtId="0" fontId="40" fillId="0" borderId="18" xfId="2" applyFont="1" applyBorder="1" applyAlignment="1">
      <alignment horizontal="center" vertical="center"/>
    </xf>
    <xf numFmtId="0" fontId="40" fillId="0" borderId="34" xfId="2" applyFont="1" applyBorder="1" applyAlignment="1">
      <alignment horizontal="center" vertical="center"/>
    </xf>
    <xf numFmtId="0" fontId="40" fillId="0" borderId="24" xfId="2" applyFont="1" applyBorder="1" applyAlignment="1">
      <alignment horizontal="center" vertical="center" shrinkToFit="1"/>
    </xf>
    <xf numFmtId="0" fontId="40" fillId="0" borderId="25" xfId="2" applyFont="1" applyBorder="1" applyAlignment="1">
      <alignment horizontal="center" vertical="center" shrinkToFit="1"/>
    </xf>
    <xf numFmtId="0" fontId="40" fillId="0" borderId="18" xfId="2" applyFont="1" applyBorder="1" applyAlignment="1">
      <alignment horizontal="center" vertical="center" shrinkToFit="1"/>
    </xf>
    <xf numFmtId="0" fontId="40" fillId="0" borderId="1" xfId="2" applyFont="1" applyBorder="1" applyAlignment="1">
      <alignment horizontal="center" vertical="center" shrinkToFit="1"/>
    </xf>
    <xf numFmtId="0" fontId="40" fillId="0" borderId="34" xfId="2" applyFont="1" applyBorder="1" applyAlignment="1">
      <alignment horizontal="center" vertical="center" shrinkToFit="1"/>
    </xf>
    <xf numFmtId="0" fontId="40" fillId="0" borderId="7" xfId="2" applyFont="1" applyBorder="1" applyAlignment="1">
      <alignment horizontal="center" vertical="center" wrapText="1"/>
    </xf>
    <xf numFmtId="0" fontId="55" fillId="0" borderId="13" xfId="2" applyFont="1" applyBorder="1" applyAlignment="1">
      <alignment horizontal="center" vertical="center"/>
    </xf>
    <xf numFmtId="0" fontId="55" fillId="0" borderId="12" xfId="2" applyFont="1" applyBorder="1" applyAlignment="1">
      <alignment horizontal="center" vertical="center"/>
    </xf>
    <xf numFmtId="0" fontId="40" fillId="0" borderId="7" xfId="2" applyFont="1" applyBorder="1" applyAlignment="1">
      <alignment horizontal="center" vertical="center"/>
    </xf>
    <xf numFmtId="0" fontId="43" fillId="0" borderId="7" xfId="2" applyFont="1" applyBorder="1" applyAlignment="1">
      <alignment horizontal="center" vertical="center"/>
    </xf>
    <xf numFmtId="0" fontId="43" fillId="0" borderId="13" xfId="2" applyFont="1" applyBorder="1" applyAlignment="1">
      <alignment horizontal="center" vertical="center"/>
    </xf>
    <xf numFmtId="0" fontId="43" fillId="0" borderId="12" xfId="2" applyFont="1" applyBorder="1" applyAlignment="1">
      <alignment horizontal="center" vertical="center"/>
    </xf>
  </cellXfs>
  <cellStyles count="6">
    <cellStyle name="標準" xfId="0" builtinId="0"/>
    <cellStyle name="標準 2" xfId="1" xr:uid="{84B0C0D9-A912-4397-A2EB-68C7151C72B3}"/>
    <cellStyle name="標準 3" xfId="2" xr:uid="{1D3FDADA-683B-4AA7-8843-07BA39D02FCD}"/>
    <cellStyle name="標準_Book1" xfId="3" xr:uid="{1CE37E96-5853-413E-B98E-B7F2D487C95C}"/>
    <cellStyle name="標準_勤務表（作成中）_01訪問介護" xfId="4" xr:uid="{E6BE3D6A-BF85-4895-89D4-EBFF646458A4}"/>
    <cellStyle name="標準_事前提出資料(栃木県)" xfId="5" xr:uid="{27D483A6-07EE-423C-8FC4-4B1E51265A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25</xdr:row>
          <xdr:rowOff>1571625</xdr:rowOff>
        </xdr:from>
        <xdr:to>
          <xdr:col>4</xdr:col>
          <xdr:colOff>1257300</xdr:colOff>
          <xdr:row>25</xdr:row>
          <xdr:rowOff>1809750</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25</xdr:row>
          <xdr:rowOff>1771650</xdr:rowOff>
        </xdr:from>
        <xdr:to>
          <xdr:col>4</xdr:col>
          <xdr:colOff>2886075</xdr:colOff>
          <xdr:row>25</xdr:row>
          <xdr:rowOff>2009775</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小規模多機能型サービス等計画作成担当者研修</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34</xdr:col>
      <xdr:colOff>212912</xdr:colOff>
      <xdr:row>50</xdr:row>
      <xdr:rowOff>179293</xdr:rowOff>
    </xdr:from>
    <xdr:to>
      <xdr:col>39</xdr:col>
      <xdr:colOff>11190</xdr:colOff>
      <xdr:row>53</xdr:row>
      <xdr:rowOff>145675</xdr:rowOff>
    </xdr:to>
    <xdr:cxnSp macro="">
      <xdr:nvCxnSpPr>
        <xdr:cNvPr id="2" name="直線矢印コネクタ 1">
          <a:extLst>
            <a:ext uri="{FF2B5EF4-FFF2-40B4-BE49-F238E27FC236}">
              <a16:creationId xmlns:a16="http://schemas.microsoft.com/office/drawing/2014/main" id="{6AB99F79-A3F7-A047-F506-0937AD128F0F}"/>
            </a:ext>
          </a:extLst>
        </xdr:cNvPr>
        <xdr:cNvCxnSpPr/>
      </xdr:nvCxnSpPr>
      <xdr:spPr>
        <a:xfrm rot="10800000" flipV="1">
          <a:off x="7575737" y="10809193"/>
          <a:ext cx="988919" cy="49025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212912</xdr:colOff>
      <xdr:row>54</xdr:row>
      <xdr:rowOff>179293</xdr:rowOff>
    </xdr:from>
    <xdr:to>
      <xdr:col>39</xdr:col>
      <xdr:colOff>11190</xdr:colOff>
      <xdr:row>57</xdr:row>
      <xdr:rowOff>145675</xdr:rowOff>
    </xdr:to>
    <xdr:cxnSp macro="">
      <xdr:nvCxnSpPr>
        <xdr:cNvPr id="2" name="直線矢印コネクタ 1">
          <a:extLst>
            <a:ext uri="{FF2B5EF4-FFF2-40B4-BE49-F238E27FC236}">
              <a16:creationId xmlns:a16="http://schemas.microsoft.com/office/drawing/2014/main" id="{BC241A5F-6894-5B01-285A-51F87E295A3C}"/>
            </a:ext>
          </a:extLst>
        </xdr:cNvPr>
        <xdr:cNvCxnSpPr/>
      </xdr:nvCxnSpPr>
      <xdr:spPr>
        <a:xfrm rot="10800000" flipV="1">
          <a:off x="7775762" y="10952068"/>
          <a:ext cx="988903" cy="5950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A37B4-F1EF-41FC-96B3-2DC0B9D114CB}">
  <sheetPr codeName="Sheet1">
    <tabColor theme="3" tint="0.79998168889431442"/>
  </sheetPr>
  <dimension ref="A1:P159"/>
  <sheetViews>
    <sheetView tabSelected="1" showWhiteSpace="0" view="pageBreakPreview" zoomScaleNormal="100" zoomScaleSheetLayoutView="100" workbookViewId="0">
      <selection activeCell="E2" sqref="E2:H2"/>
    </sheetView>
  </sheetViews>
  <sheetFormatPr defaultRowHeight="11.25"/>
  <cols>
    <col min="1" max="1" width="2.5" style="3" customWidth="1"/>
    <col min="2" max="2" width="3" style="6" customWidth="1"/>
    <col min="3" max="3" width="10.375" style="7" customWidth="1"/>
    <col min="4" max="4" width="37.5" style="7" customWidth="1"/>
    <col min="5" max="5" width="50" style="8" customWidth="1"/>
    <col min="6" max="7" width="4.625" style="3" customWidth="1"/>
    <col min="8" max="8" width="8.375" style="9" customWidth="1"/>
    <col min="9" max="9" width="22.625" style="9" customWidth="1"/>
    <col min="10" max="10" width="9" style="3"/>
    <col min="11" max="11" width="9" style="3" hidden="1" customWidth="1"/>
    <col min="12" max="14" width="9" style="3"/>
    <col min="15" max="15" width="9" style="3" hidden="1" customWidth="1"/>
    <col min="16" max="16384" width="9" style="3"/>
  </cols>
  <sheetData>
    <row r="1" spans="2:15" s="1" customFormat="1" ht="36.75" customHeight="1" thickBot="1">
      <c r="B1" s="227"/>
      <c r="C1" s="228"/>
      <c r="D1" s="353" t="s">
        <v>324</v>
      </c>
      <c r="E1" s="353"/>
      <c r="F1" s="353"/>
      <c r="G1" s="353"/>
      <c r="H1" s="353"/>
      <c r="I1" s="228"/>
    </row>
    <row r="2" spans="2:15" s="1" customFormat="1" ht="24.75" customHeight="1" thickTop="1">
      <c r="B2" s="358"/>
      <c r="C2" s="359"/>
      <c r="D2" s="218" t="s">
        <v>320</v>
      </c>
      <c r="E2" s="360"/>
      <c r="F2" s="361"/>
      <c r="G2" s="361"/>
      <c r="H2" s="362"/>
      <c r="I2" s="221"/>
    </row>
    <row r="3" spans="2:15" s="1" customFormat="1" ht="24.75" customHeight="1">
      <c r="B3" s="358"/>
      <c r="C3" s="359"/>
      <c r="D3" s="220" t="s">
        <v>321</v>
      </c>
      <c r="E3" s="363"/>
      <c r="F3" s="364"/>
      <c r="G3" s="364"/>
      <c r="H3" s="365"/>
      <c r="I3" s="221"/>
    </row>
    <row r="4" spans="2:15" s="1" customFormat="1" ht="24.75" customHeight="1" thickBot="1">
      <c r="B4" s="358"/>
      <c r="C4" s="359"/>
      <c r="D4" s="219" t="s">
        <v>322</v>
      </c>
      <c r="E4" s="366" t="s">
        <v>323</v>
      </c>
      <c r="F4" s="367"/>
      <c r="G4" s="367"/>
      <c r="H4" s="368"/>
      <c r="I4" s="222"/>
    </row>
    <row r="5" spans="2:15" s="1" customFormat="1" ht="7.5" customHeight="1" thickTop="1">
      <c r="B5" s="223"/>
      <c r="C5" s="223"/>
      <c r="D5" s="224"/>
      <c r="E5" s="2"/>
      <c r="F5" s="2"/>
      <c r="G5" s="2"/>
      <c r="H5" s="222"/>
      <c r="I5" s="222"/>
    </row>
    <row r="6" spans="2:15" s="1" customFormat="1" ht="135" customHeight="1">
      <c r="B6" s="357" t="s">
        <v>532</v>
      </c>
      <c r="C6" s="357"/>
      <c r="D6" s="357"/>
      <c r="E6" s="357"/>
      <c r="F6" s="357"/>
      <c r="G6" s="357"/>
      <c r="H6" s="357"/>
      <c r="I6" s="357"/>
      <c r="J6" s="2"/>
    </row>
    <row r="7" spans="2:15" s="1" customFormat="1" ht="7.5" customHeight="1">
      <c r="B7" s="225"/>
      <c r="C7" s="225"/>
      <c r="D7" s="225"/>
      <c r="E7" s="225"/>
      <c r="F7" s="226"/>
      <c r="G7" s="226"/>
      <c r="H7" s="225"/>
      <c r="I7" s="225"/>
      <c r="J7" s="2"/>
    </row>
    <row r="8" spans="2:15" ht="17.25" customHeight="1">
      <c r="B8" s="398" t="s">
        <v>15</v>
      </c>
      <c r="C8" s="399"/>
      <c r="D8" s="402" t="s">
        <v>142</v>
      </c>
      <c r="E8" s="399" t="s">
        <v>152</v>
      </c>
      <c r="F8" s="371" t="s">
        <v>18</v>
      </c>
      <c r="G8" s="372"/>
      <c r="H8" s="380" t="s">
        <v>0</v>
      </c>
      <c r="I8" s="380" t="s">
        <v>325</v>
      </c>
    </row>
    <row r="9" spans="2:15" ht="17.25" customHeight="1">
      <c r="B9" s="400"/>
      <c r="C9" s="401"/>
      <c r="D9" s="403"/>
      <c r="E9" s="404"/>
      <c r="F9" s="46" t="s">
        <v>16</v>
      </c>
      <c r="G9" s="46" t="s">
        <v>17</v>
      </c>
      <c r="H9" s="381"/>
      <c r="I9" s="412"/>
    </row>
    <row r="10" spans="2:15" ht="24" customHeight="1">
      <c r="B10" s="43" t="s">
        <v>139</v>
      </c>
      <c r="C10" s="44"/>
      <c r="D10" s="44"/>
      <c r="E10" s="193"/>
      <c r="F10" s="194" t="str">
        <f>IF(SUM(O11:O33)=0,"","点検結果を入力してください　↓")</f>
        <v>点検結果を入力してください　↓</v>
      </c>
      <c r="G10" s="44"/>
      <c r="H10" s="44"/>
      <c r="I10" s="45"/>
    </row>
    <row r="11" spans="2:15" ht="53.25" customHeight="1">
      <c r="B11" s="349">
        <v>1</v>
      </c>
      <c r="C11" s="82" t="s">
        <v>195</v>
      </c>
      <c r="D11" s="82" t="s">
        <v>143</v>
      </c>
      <c r="E11" s="80" t="s">
        <v>512</v>
      </c>
      <c r="F11" s="81" t="s">
        <v>3</v>
      </c>
      <c r="G11" s="81" t="s">
        <v>3</v>
      </c>
      <c r="H11" s="82" t="s">
        <v>86</v>
      </c>
      <c r="I11" s="82" t="s">
        <v>318</v>
      </c>
      <c r="K11" s="3" t="str">
        <f>IF(OR(AND(F11="□",G11="□"),AND(F11="■",G11="■")),"適・不適のどちらかを■にしてください","")</f>
        <v>適・不適のどちらかを■にしてください</v>
      </c>
      <c r="O11" s="3">
        <f>IF(K11="",0,1)</f>
        <v>1</v>
      </c>
    </row>
    <row r="12" spans="2:15" ht="29.25" customHeight="1">
      <c r="B12" s="313"/>
      <c r="C12" s="88"/>
      <c r="D12" s="88"/>
      <c r="E12" s="195" t="s">
        <v>256</v>
      </c>
      <c r="F12" s="87" t="s">
        <v>3</v>
      </c>
      <c r="G12" s="87" t="s">
        <v>3</v>
      </c>
      <c r="H12" s="88"/>
      <c r="I12" s="88"/>
      <c r="K12" s="3" t="str">
        <f t="shared" ref="K12:K60" si="0">IF(OR(AND(F12="□",G12="□"),AND(F12="■",G12="■")),"適・不適のどちらかを■にしてください","")</f>
        <v>適・不適のどちらかを■にしてください</v>
      </c>
      <c r="O12" s="3">
        <f t="shared" ref="O12:O91" si="1">IF(K12="",0,1)</f>
        <v>1</v>
      </c>
    </row>
    <row r="13" spans="2:15" ht="29.25" customHeight="1">
      <c r="B13" s="313"/>
      <c r="C13" s="88"/>
      <c r="D13" s="88"/>
      <c r="E13" s="90" t="s">
        <v>155</v>
      </c>
      <c r="F13" s="87" t="s">
        <v>3</v>
      </c>
      <c r="G13" s="87" t="s">
        <v>3</v>
      </c>
      <c r="H13" s="88"/>
      <c r="I13" s="88"/>
      <c r="K13" s="3" t="str">
        <f t="shared" si="0"/>
        <v>適・不適のどちらかを■にしてください</v>
      </c>
      <c r="O13" s="3">
        <f t="shared" si="1"/>
        <v>1</v>
      </c>
    </row>
    <row r="14" spans="2:15" ht="56.25">
      <c r="B14" s="313"/>
      <c r="C14" s="88"/>
      <c r="D14" s="88"/>
      <c r="E14" s="91" t="s">
        <v>510</v>
      </c>
      <c r="F14" s="87" t="s">
        <v>3</v>
      </c>
      <c r="G14" s="87" t="s">
        <v>3</v>
      </c>
      <c r="H14" s="88"/>
      <c r="I14" s="88"/>
      <c r="K14" s="3" t="str">
        <f t="shared" si="0"/>
        <v>適・不適のどちらかを■にしてください</v>
      </c>
      <c r="O14" s="3">
        <f t="shared" si="1"/>
        <v>1</v>
      </c>
    </row>
    <row r="15" spans="2:15" ht="33.75">
      <c r="B15" s="313"/>
      <c r="C15" s="88"/>
      <c r="D15" s="88"/>
      <c r="E15" s="91" t="s">
        <v>156</v>
      </c>
      <c r="F15" s="99" t="s">
        <v>3</v>
      </c>
      <c r="G15" s="99" t="s">
        <v>3</v>
      </c>
      <c r="H15" s="88"/>
      <c r="I15" s="88"/>
      <c r="K15" s="3" t="str">
        <f t="shared" si="0"/>
        <v>適・不適のどちらかを■にしてください</v>
      </c>
      <c r="O15" s="3">
        <f t="shared" si="1"/>
        <v>1</v>
      </c>
    </row>
    <row r="16" spans="2:15" ht="33.75">
      <c r="B16" s="314"/>
      <c r="C16" s="95"/>
      <c r="D16" s="95"/>
      <c r="E16" s="75" t="s">
        <v>157</v>
      </c>
      <c r="F16" s="94" t="s">
        <v>3</v>
      </c>
      <c r="G16" s="94" t="s">
        <v>3</v>
      </c>
      <c r="H16" s="95"/>
      <c r="I16" s="95"/>
      <c r="K16" s="3" t="str">
        <f t="shared" si="0"/>
        <v>適・不適のどちらかを■にしてください</v>
      </c>
      <c r="O16" s="3">
        <f t="shared" si="1"/>
        <v>1</v>
      </c>
    </row>
    <row r="17" spans="2:15" ht="78.75">
      <c r="B17" s="342">
        <v>1</v>
      </c>
      <c r="C17" s="78" t="s">
        <v>511</v>
      </c>
      <c r="D17" s="354" t="s">
        <v>144</v>
      </c>
      <c r="E17" s="113" t="s">
        <v>158</v>
      </c>
      <c r="F17" s="81" t="s">
        <v>3</v>
      </c>
      <c r="G17" s="81" t="s">
        <v>3</v>
      </c>
      <c r="H17" s="82"/>
      <c r="I17" s="78"/>
      <c r="K17" s="3" t="str">
        <f t="shared" si="0"/>
        <v>適・不適のどちらかを■にしてください</v>
      </c>
      <c r="O17" s="3">
        <f t="shared" si="1"/>
        <v>1</v>
      </c>
    </row>
    <row r="18" spans="2:15" ht="33.75">
      <c r="B18" s="83"/>
      <c r="C18" s="84"/>
      <c r="D18" s="409"/>
      <c r="E18" s="84" t="s">
        <v>159</v>
      </c>
      <c r="F18" s="99" t="s">
        <v>3</v>
      </c>
      <c r="G18" s="99" t="s">
        <v>3</v>
      </c>
      <c r="H18" s="88"/>
      <c r="I18" s="84" t="s">
        <v>179</v>
      </c>
      <c r="K18" s="3" t="str">
        <f t="shared" si="0"/>
        <v>適・不適のどちらかを■にしてください</v>
      </c>
      <c r="O18" s="3">
        <f t="shared" si="1"/>
        <v>1</v>
      </c>
    </row>
    <row r="19" spans="2:15" ht="57">
      <c r="B19" s="89"/>
      <c r="C19" s="84"/>
      <c r="D19" s="98" t="s">
        <v>143</v>
      </c>
      <c r="E19" s="98" t="s">
        <v>513</v>
      </c>
      <c r="F19" s="99" t="s">
        <v>3</v>
      </c>
      <c r="G19" s="99" t="s">
        <v>3</v>
      </c>
      <c r="H19" s="84"/>
      <c r="I19" s="196"/>
      <c r="K19" s="3" t="str">
        <f t="shared" si="0"/>
        <v>適・不適のどちらかを■にしてください</v>
      </c>
      <c r="O19" s="3">
        <f t="shared" si="1"/>
        <v>1</v>
      </c>
    </row>
    <row r="20" spans="2:15" ht="156.75" customHeight="1">
      <c r="B20" s="407"/>
      <c r="C20" s="84"/>
      <c r="D20" s="84"/>
      <c r="E20" s="197" t="s">
        <v>257</v>
      </c>
      <c r="F20" s="87" t="s">
        <v>3</v>
      </c>
      <c r="G20" s="87" t="s">
        <v>3</v>
      </c>
      <c r="H20" s="84"/>
      <c r="I20" s="196"/>
      <c r="K20" s="3" t="str">
        <f t="shared" si="0"/>
        <v>適・不適のどちらかを■にしてください</v>
      </c>
      <c r="O20" s="3">
        <f t="shared" si="1"/>
        <v>1</v>
      </c>
    </row>
    <row r="21" spans="2:15" ht="45">
      <c r="B21" s="407"/>
      <c r="C21" s="84"/>
      <c r="D21" s="84"/>
      <c r="E21" s="98" t="s">
        <v>259</v>
      </c>
      <c r="F21" s="99" t="s">
        <v>3</v>
      </c>
      <c r="G21" s="99" t="s">
        <v>3</v>
      </c>
      <c r="H21" s="84"/>
      <c r="I21" s="84"/>
      <c r="K21" s="3" t="str">
        <f t="shared" si="0"/>
        <v>適・不適のどちらかを■にしてください</v>
      </c>
      <c r="O21" s="3">
        <f t="shared" si="1"/>
        <v>1</v>
      </c>
    </row>
    <row r="22" spans="2:15" ht="45">
      <c r="B22" s="407"/>
      <c r="C22" s="84"/>
      <c r="D22" s="84"/>
      <c r="E22" s="74" t="s">
        <v>332</v>
      </c>
      <c r="F22" s="87" t="s">
        <v>3</v>
      </c>
      <c r="G22" s="87" t="s">
        <v>3</v>
      </c>
      <c r="H22" s="84"/>
      <c r="I22" s="84"/>
      <c r="K22" s="3" t="str">
        <f t="shared" si="0"/>
        <v>適・不適のどちらかを■にしてください</v>
      </c>
      <c r="O22" s="3">
        <f t="shared" si="1"/>
        <v>1</v>
      </c>
    </row>
    <row r="23" spans="2:15" ht="78.75">
      <c r="B23" s="408"/>
      <c r="C23" s="92"/>
      <c r="D23" s="92"/>
      <c r="E23" s="75" t="s">
        <v>160</v>
      </c>
      <c r="F23" s="94" t="s">
        <v>3</v>
      </c>
      <c r="G23" s="94" t="s">
        <v>3</v>
      </c>
      <c r="H23" s="92"/>
      <c r="I23" s="92"/>
      <c r="K23" s="3" t="str">
        <f t="shared" si="0"/>
        <v>適・不適のどちらかを■にしてください</v>
      </c>
      <c r="O23" s="3">
        <f t="shared" si="1"/>
        <v>1</v>
      </c>
    </row>
    <row r="24" spans="2:15" ht="67.5">
      <c r="B24" s="349">
        <v>1</v>
      </c>
      <c r="C24" s="78" t="s">
        <v>258</v>
      </c>
      <c r="D24" s="78"/>
      <c r="E24" s="78" t="s">
        <v>161</v>
      </c>
      <c r="F24" s="382" t="s">
        <v>3</v>
      </c>
      <c r="G24" s="382" t="s">
        <v>3</v>
      </c>
      <c r="H24" s="78"/>
      <c r="I24" s="78"/>
      <c r="K24" s="3" t="str">
        <f t="shared" si="0"/>
        <v>適・不適のどちらかを■にしてください</v>
      </c>
      <c r="O24" s="3">
        <f t="shared" si="1"/>
        <v>1</v>
      </c>
    </row>
    <row r="25" spans="2:15" ht="123.75">
      <c r="B25" s="313"/>
      <c r="C25" s="84"/>
      <c r="D25" s="96"/>
      <c r="E25" s="241" t="s">
        <v>516</v>
      </c>
      <c r="F25" s="383"/>
      <c r="G25" s="383"/>
      <c r="H25" s="84"/>
      <c r="I25" s="84"/>
      <c r="K25" s="3" t="str">
        <f t="shared" si="0"/>
        <v/>
      </c>
      <c r="O25" s="3">
        <f t="shared" si="1"/>
        <v>0</v>
      </c>
    </row>
    <row r="26" spans="2:15" ht="168.75">
      <c r="B26" s="314"/>
      <c r="C26" s="92"/>
      <c r="D26" s="75" t="s">
        <v>144</v>
      </c>
      <c r="E26" s="75" t="s">
        <v>559</v>
      </c>
      <c r="F26" s="94" t="s">
        <v>3</v>
      </c>
      <c r="G26" s="94" t="s">
        <v>3</v>
      </c>
      <c r="H26" s="92"/>
      <c r="I26" s="240" t="s">
        <v>242</v>
      </c>
      <c r="K26" s="3" t="str">
        <f t="shared" si="0"/>
        <v>適・不適のどちらかを■にしてください</v>
      </c>
      <c r="O26" s="3">
        <f t="shared" si="1"/>
        <v>1</v>
      </c>
    </row>
    <row r="27" spans="2:15" ht="34.5">
      <c r="B27" s="342">
        <v>2</v>
      </c>
      <c r="C27" s="354" t="s">
        <v>263</v>
      </c>
      <c r="D27" s="213" t="s">
        <v>260</v>
      </c>
      <c r="E27" s="79" t="s">
        <v>514</v>
      </c>
      <c r="F27" s="81" t="s">
        <v>3</v>
      </c>
      <c r="G27" s="81" t="s">
        <v>3</v>
      </c>
      <c r="H27" s="354" t="s">
        <v>87</v>
      </c>
      <c r="I27" s="410" t="s">
        <v>261</v>
      </c>
      <c r="K27" s="3" t="str">
        <f t="shared" si="0"/>
        <v>適・不適のどちらかを■にしてください</v>
      </c>
      <c r="O27" s="3">
        <f t="shared" si="1"/>
        <v>1</v>
      </c>
    </row>
    <row r="28" spans="2:15" ht="22.5">
      <c r="B28" s="343"/>
      <c r="C28" s="355"/>
      <c r="D28" s="206"/>
      <c r="E28" s="91" t="s">
        <v>162</v>
      </c>
      <c r="F28" s="369" t="s">
        <v>3</v>
      </c>
      <c r="G28" s="369" t="s">
        <v>3</v>
      </c>
      <c r="H28" s="355"/>
      <c r="I28" s="411"/>
      <c r="K28" s="3" t="str">
        <f t="shared" si="0"/>
        <v>適・不適のどちらかを■にしてください</v>
      </c>
      <c r="O28" s="3">
        <f t="shared" si="1"/>
        <v>1</v>
      </c>
    </row>
    <row r="29" spans="2:15" ht="112.5">
      <c r="B29" s="343"/>
      <c r="C29" s="355"/>
      <c r="D29" s="206"/>
      <c r="E29" s="85" t="s">
        <v>517</v>
      </c>
      <c r="F29" s="370"/>
      <c r="G29" s="370"/>
      <c r="H29" s="355"/>
      <c r="I29" s="84"/>
      <c r="K29" s="3" t="str">
        <f t="shared" si="0"/>
        <v/>
      </c>
      <c r="O29" s="3">
        <f t="shared" si="1"/>
        <v>0</v>
      </c>
    </row>
    <row r="30" spans="2:15" ht="67.5">
      <c r="B30" s="343"/>
      <c r="C30" s="355"/>
      <c r="D30" s="211"/>
      <c r="E30" s="74" t="s">
        <v>163</v>
      </c>
      <c r="F30" s="87" t="s">
        <v>3</v>
      </c>
      <c r="G30" s="87" t="s">
        <v>3</v>
      </c>
      <c r="H30" s="84"/>
      <c r="I30" s="84"/>
      <c r="K30" s="3" t="str">
        <f t="shared" si="0"/>
        <v>適・不適のどちらかを■にしてください</v>
      </c>
      <c r="O30" s="3">
        <f t="shared" si="1"/>
        <v>1</v>
      </c>
    </row>
    <row r="31" spans="2:15" ht="78.75">
      <c r="B31" s="343"/>
      <c r="C31" s="355"/>
      <c r="D31" s="74" t="s">
        <v>145</v>
      </c>
      <c r="E31" s="74" t="s">
        <v>560</v>
      </c>
      <c r="F31" s="87" t="s">
        <v>3</v>
      </c>
      <c r="G31" s="87" t="s">
        <v>3</v>
      </c>
      <c r="H31" s="100"/>
      <c r="I31" s="84" t="s">
        <v>179</v>
      </c>
      <c r="K31" s="3" t="str">
        <f t="shared" si="0"/>
        <v>適・不適のどちらかを■にしてください</v>
      </c>
      <c r="O31" s="3">
        <f t="shared" si="1"/>
        <v>1</v>
      </c>
    </row>
    <row r="32" spans="2:15" ht="45.75">
      <c r="B32" s="343"/>
      <c r="C32" s="355"/>
      <c r="D32" s="199" t="s">
        <v>262</v>
      </c>
      <c r="E32" s="74" t="s">
        <v>515</v>
      </c>
      <c r="F32" s="99" t="s">
        <v>3</v>
      </c>
      <c r="G32" s="99" t="s">
        <v>3</v>
      </c>
      <c r="H32" s="101"/>
      <c r="I32" s="84"/>
      <c r="K32" s="3" t="str">
        <f>IF(OR(AND(F32="□",G32="□"),AND(F32="■",G32="■")),"適・不適のどちらかを■にしてください","")</f>
        <v>適・不適のどちらかを■にしてください</v>
      </c>
      <c r="O32" s="3">
        <f t="shared" si="1"/>
        <v>1</v>
      </c>
    </row>
    <row r="33" spans="1:16" ht="67.5">
      <c r="B33" s="344"/>
      <c r="C33" s="356"/>
      <c r="D33" s="92"/>
      <c r="E33" s="92" t="s">
        <v>518</v>
      </c>
      <c r="F33" s="94" t="s">
        <v>3</v>
      </c>
      <c r="G33" s="94" t="s">
        <v>3</v>
      </c>
      <c r="H33" s="102"/>
      <c r="I33" s="92"/>
      <c r="K33" s="3" t="str">
        <f>IF(OR(AND(F33="□",G33="□"),AND(F33="■",G33="■")),"適・不適のどちらかを■にしてください","")</f>
        <v>適・不適のどちらかを■にしてください</v>
      </c>
      <c r="O33" s="3">
        <f t="shared" si="1"/>
        <v>1</v>
      </c>
    </row>
    <row r="34" spans="1:16" ht="31.5" customHeight="1">
      <c r="B34" s="43" t="s">
        <v>140</v>
      </c>
      <c r="C34" s="103"/>
      <c r="D34" s="103"/>
      <c r="E34" s="104"/>
      <c r="F34" s="194" t="str">
        <f>IF(SUM(O36:O39)=0,"","点検結果を入力してください　↓")</f>
        <v>点検結果を入力してください　↓</v>
      </c>
      <c r="G34" s="44"/>
      <c r="H34" s="103"/>
      <c r="I34" s="105"/>
      <c r="K34" s="3" t="str">
        <f t="shared" si="0"/>
        <v/>
      </c>
      <c r="O34" s="3">
        <f t="shared" si="1"/>
        <v>0</v>
      </c>
    </row>
    <row r="35" spans="1:16" s="4" customFormat="1" ht="108" customHeight="1">
      <c r="B35" s="345">
        <v>3</v>
      </c>
      <c r="C35" s="200" t="s">
        <v>20</v>
      </c>
      <c r="D35" s="131" t="s">
        <v>148</v>
      </c>
      <c r="E35" s="110" t="s">
        <v>170</v>
      </c>
      <c r="F35" s="108" t="s">
        <v>3</v>
      </c>
      <c r="G35" s="108" t="s">
        <v>3</v>
      </c>
      <c r="H35" s="111" t="s">
        <v>92</v>
      </c>
      <c r="I35" s="201" t="s">
        <v>185</v>
      </c>
      <c r="K35" s="3" t="str">
        <f>IF(OR(AND(F35="□",G35="□"),AND(F35="■",G35="■")),"適・不適のどちらかを■にしてください","")</f>
        <v>適・不適のどちらかを■にしてください</v>
      </c>
      <c r="L35" s="3"/>
      <c r="M35" s="3"/>
      <c r="N35" s="3"/>
      <c r="O35" s="3">
        <f>IF(K35="",0,1)</f>
        <v>1</v>
      </c>
      <c r="P35" s="3"/>
    </row>
    <row r="36" spans="1:16" ht="45">
      <c r="B36" s="346">
        <v>4</v>
      </c>
      <c r="C36" s="78" t="s">
        <v>1</v>
      </c>
      <c r="D36" s="198" t="s">
        <v>264</v>
      </c>
      <c r="E36" s="106" t="s">
        <v>178</v>
      </c>
      <c r="F36" s="107" t="s">
        <v>3</v>
      </c>
      <c r="G36" s="107" t="s">
        <v>3</v>
      </c>
      <c r="H36" s="354" t="s">
        <v>88</v>
      </c>
      <c r="I36" s="413" t="s">
        <v>180</v>
      </c>
      <c r="K36" s="3" t="str">
        <f t="shared" si="0"/>
        <v>適・不適のどちらかを■にしてください</v>
      </c>
      <c r="O36" s="3">
        <f t="shared" si="1"/>
        <v>1</v>
      </c>
    </row>
    <row r="37" spans="1:16" ht="33.75" customHeight="1">
      <c r="B37" s="347"/>
      <c r="C37" s="84"/>
      <c r="D37" s="85"/>
      <c r="E37" s="74" t="s">
        <v>164</v>
      </c>
      <c r="F37" s="97" t="s">
        <v>3</v>
      </c>
      <c r="G37" s="97" t="s">
        <v>3</v>
      </c>
      <c r="H37" s="355"/>
      <c r="I37" s="414"/>
      <c r="K37" s="3" t="str">
        <f t="shared" si="0"/>
        <v>適・不適のどちらかを■にしてください</v>
      </c>
      <c r="O37" s="3">
        <f t="shared" si="1"/>
        <v>1</v>
      </c>
    </row>
    <row r="38" spans="1:16" ht="33.75" customHeight="1">
      <c r="B38" s="347"/>
      <c r="C38" s="84"/>
      <c r="D38" s="85"/>
      <c r="E38" s="202" t="s">
        <v>230</v>
      </c>
      <c r="F38" s="97" t="s">
        <v>3</v>
      </c>
      <c r="G38" s="97" t="s">
        <v>3</v>
      </c>
      <c r="H38" s="355"/>
      <c r="I38" s="414"/>
      <c r="K38" s="3" t="str">
        <f t="shared" si="0"/>
        <v>適・不適のどちらかを■にしてください</v>
      </c>
      <c r="O38" s="3">
        <f t="shared" si="1"/>
        <v>1</v>
      </c>
    </row>
    <row r="39" spans="1:16" ht="33.75" customHeight="1">
      <c r="B39" s="348"/>
      <c r="C39" s="92"/>
      <c r="D39" s="120"/>
      <c r="E39" s="258" t="s">
        <v>231</v>
      </c>
      <c r="F39" s="108" t="s">
        <v>3</v>
      </c>
      <c r="G39" s="108" t="s">
        <v>3</v>
      </c>
      <c r="H39" s="356"/>
      <c r="I39" s="415"/>
      <c r="K39" s="3" t="str">
        <f t="shared" si="0"/>
        <v>適・不適のどちらかを■にしてください</v>
      </c>
      <c r="O39" s="3">
        <f t="shared" si="1"/>
        <v>1</v>
      </c>
    </row>
    <row r="40" spans="1:16" ht="45" customHeight="1">
      <c r="B40" s="43" t="s">
        <v>141</v>
      </c>
      <c r="C40" s="103"/>
      <c r="D40" s="103"/>
      <c r="E40" s="104"/>
      <c r="F40" s="194" t="s">
        <v>265</v>
      </c>
      <c r="G40" s="103"/>
      <c r="H40" s="103"/>
      <c r="I40" s="105"/>
      <c r="K40" s="3" t="str">
        <f>IF(OR(AND(F40="□",G40="□"),AND(F40="■",G40="■")),"適・不適のどちらかを■にしてください","")</f>
        <v/>
      </c>
      <c r="O40" s="3">
        <f t="shared" si="1"/>
        <v>0</v>
      </c>
    </row>
    <row r="41" spans="1:16" ht="78.75">
      <c r="B41" s="342">
        <v>5</v>
      </c>
      <c r="C41" s="78" t="s">
        <v>2</v>
      </c>
      <c r="D41" s="198" t="s">
        <v>267</v>
      </c>
      <c r="E41" s="113" t="s">
        <v>567</v>
      </c>
      <c r="F41" s="107" t="s">
        <v>3</v>
      </c>
      <c r="G41" s="107" t="s">
        <v>3</v>
      </c>
      <c r="H41" s="213" t="s">
        <v>266</v>
      </c>
      <c r="I41" s="82" t="s">
        <v>181</v>
      </c>
      <c r="K41" s="3" t="str">
        <f t="shared" si="0"/>
        <v>適・不適のどちらかを■にしてください</v>
      </c>
      <c r="O41" s="3">
        <f t="shared" si="1"/>
        <v>1</v>
      </c>
    </row>
    <row r="42" spans="1:16" s="284" customFormat="1" ht="29.25" customHeight="1">
      <c r="A42" s="281"/>
      <c r="B42" s="343"/>
      <c r="C42" s="282"/>
      <c r="D42" s="205"/>
      <c r="E42" s="292" t="s">
        <v>643</v>
      </c>
      <c r="F42" s="294"/>
      <c r="G42" s="295"/>
      <c r="H42" s="283"/>
      <c r="I42" s="286"/>
      <c r="J42" s="306"/>
      <c r="K42" s="302"/>
      <c r="L42" s="3"/>
      <c r="M42" s="3"/>
    </row>
    <row r="43" spans="1:16" s="284" customFormat="1" ht="13.5" customHeight="1">
      <c r="A43" s="281"/>
      <c r="B43" s="343"/>
      <c r="C43" s="282"/>
      <c r="D43" s="285"/>
      <c r="E43" s="293" t="s">
        <v>561</v>
      </c>
      <c r="F43" s="405" t="s">
        <v>562</v>
      </c>
      <c r="G43" s="406"/>
      <c r="H43" s="283"/>
      <c r="I43" s="286"/>
      <c r="J43" s="306"/>
      <c r="K43" s="302"/>
      <c r="L43" s="3"/>
      <c r="M43" s="3"/>
    </row>
    <row r="44" spans="1:16" s="284" customFormat="1" ht="20.100000000000001" customHeight="1">
      <c r="A44" s="281"/>
      <c r="B44" s="343"/>
      <c r="C44" s="282"/>
      <c r="D44" s="285"/>
      <c r="E44" s="296" t="s">
        <v>563</v>
      </c>
      <c r="F44" s="384" t="s">
        <v>3</v>
      </c>
      <c r="G44" s="385"/>
      <c r="H44" s="283"/>
      <c r="I44" s="286"/>
      <c r="J44" s="306"/>
      <c r="K44" s="302"/>
      <c r="L44" s="3"/>
      <c r="M44" s="3"/>
    </row>
    <row r="45" spans="1:16" s="284" customFormat="1" ht="20.100000000000001" customHeight="1">
      <c r="A45" s="281"/>
      <c r="B45" s="343"/>
      <c r="C45" s="282"/>
      <c r="D45" s="285"/>
      <c r="E45" s="297" t="s">
        <v>568</v>
      </c>
      <c r="F45" s="386" t="s">
        <v>3</v>
      </c>
      <c r="G45" s="387"/>
      <c r="H45" s="283"/>
      <c r="I45" s="286"/>
      <c r="J45" s="306"/>
      <c r="K45" s="302"/>
      <c r="L45" s="3"/>
      <c r="M45" s="3"/>
    </row>
    <row r="46" spans="1:16" s="284" customFormat="1" ht="20.100000000000001" customHeight="1">
      <c r="A46" s="281"/>
      <c r="B46" s="343"/>
      <c r="C46" s="282"/>
      <c r="D46" s="285"/>
      <c r="E46" s="297" t="s">
        <v>564</v>
      </c>
      <c r="F46" s="386" t="s">
        <v>3</v>
      </c>
      <c r="G46" s="387"/>
      <c r="H46" s="283"/>
      <c r="I46" s="286"/>
      <c r="J46" s="306"/>
      <c r="K46" s="302"/>
      <c r="L46" s="3"/>
      <c r="M46" s="3"/>
    </row>
    <row r="47" spans="1:16" s="284" customFormat="1" ht="20.100000000000001" customHeight="1">
      <c r="A47" s="281"/>
      <c r="B47" s="343"/>
      <c r="C47" s="282"/>
      <c r="D47" s="285"/>
      <c r="E47" s="297" t="s">
        <v>565</v>
      </c>
      <c r="F47" s="386" t="s">
        <v>3</v>
      </c>
      <c r="G47" s="387"/>
      <c r="H47" s="283"/>
      <c r="I47" s="286"/>
      <c r="J47" s="306"/>
      <c r="K47" s="302"/>
      <c r="L47" s="3"/>
      <c r="M47" s="3"/>
    </row>
    <row r="48" spans="1:16" s="284" customFormat="1" ht="44.25" customHeight="1">
      <c r="A48" s="281"/>
      <c r="B48" s="344"/>
      <c r="C48" s="282"/>
      <c r="D48" s="287"/>
      <c r="E48" s="298" t="s">
        <v>566</v>
      </c>
      <c r="F48" s="384" t="s">
        <v>3</v>
      </c>
      <c r="G48" s="385"/>
      <c r="H48" s="288"/>
      <c r="I48" s="311"/>
      <c r="J48" s="306"/>
      <c r="K48" s="302"/>
      <c r="L48" s="3"/>
      <c r="M48" s="3"/>
    </row>
    <row r="49" spans="2:15" ht="56.25">
      <c r="B49" s="329">
        <v>6</v>
      </c>
      <c r="C49" s="109" t="s">
        <v>11</v>
      </c>
      <c r="D49" s="110" t="s">
        <v>153</v>
      </c>
      <c r="E49" s="110" t="s">
        <v>624</v>
      </c>
      <c r="F49" s="112" t="s">
        <v>3</v>
      </c>
      <c r="G49" s="112" t="s">
        <v>3</v>
      </c>
      <c r="H49" s="214" t="s">
        <v>268</v>
      </c>
      <c r="I49" s="111" t="s">
        <v>537</v>
      </c>
      <c r="K49" s="3" t="str">
        <f t="shared" si="0"/>
        <v>適・不適のどちらかを■にしてください</v>
      </c>
      <c r="O49" s="3">
        <f t="shared" si="1"/>
        <v>1</v>
      </c>
    </row>
    <row r="50" spans="2:15" ht="45">
      <c r="B50" s="342">
        <v>7</v>
      </c>
      <c r="C50" s="354" t="s">
        <v>5</v>
      </c>
      <c r="D50" s="377" t="s">
        <v>269</v>
      </c>
      <c r="E50" s="113" t="s">
        <v>625</v>
      </c>
      <c r="F50" s="81" t="s">
        <v>3</v>
      </c>
      <c r="G50" s="81" t="s">
        <v>3</v>
      </c>
      <c r="H50" s="354" t="s">
        <v>89</v>
      </c>
      <c r="I50" s="354" t="s">
        <v>196</v>
      </c>
      <c r="K50" s="3" t="str">
        <f t="shared" si="0"/>
        <v>適・不適のどちらかを■にしてください</v>
      </c>
      <c r="O50" s="3">
        <f t="shared" si="1"/>
        <v>1</v>
      </c>
    </row>
    <row r="51" spans="2:15" ht="67.5">
      <c r="B51" s="344"/>
      <c r="C51" s="356"/>
      <c r="D51" s="379"/>
      <c r="E51" s="75" t="s">
        <v>519</v>
      </c>
      <c r="F51" s="94" t="s">
        <v>3</v>
      </c>
      <c r="G51" s="94" t="s">
        <v>3</v>
      </c>
      <c r="H51" s="356"/>
      <c r="I51" s="356"/>
      <c r="K51" s="3" t="str">
        <f t="shared" si="0"/>
        <v>適・不適のどちらかを■にしてください</v>
      </c>
      <c r="O51" s="3">
        <f t="shared" si="1"/>
        <v>1</v>
      </c>
    </row>
    <row r="52" spans="2:15" ht="56.25">
      <c r="B52" s="342">
        <v>8</v>
      </c>
      <c r="C52" s="78" t="s">
        <v>243</v>
      </c>
      <c r="D52" s="239" t="s">
        <v>270</v>
      </c>
      <c r="E52" s="198" t="s">
        <v>244</v>
      </c>
      <c r="F52" s="81" t="s">
        <v>3</v>
      </c>
      <c r="G52" s="81" t="s">
        <v>3</v>
      </c>
      <c r="H52" s="213" t="s">
        <v>271</v>
      </c>
      <c r="I52" s="213" t="s">
        <v>273</v>
      </c>
    </row>
    <row r="53" spans="2:15" ht="67.5">
      <c r="B53" s="343"/>
      <c r="C53" s="84"/>
      <c r="D53" s="197" t="s">
        <v>272</v>
      </c>
      <c r="E53" s="90" t="s">
        <v>626</v>
      </c>
      <c r="F53" s="87" t="s">
        <v>3</v>
      </c>
      <c r="G53" s="87" t="s">
        <v>3</v>
      </c>
      <c r="H53" s="88"/>
      <c r="I53" s="88"/>
      <c r="K53" s="3" t="str">
        <f t="shared" si="0"/>
        <v>適・不適のどちらかを■にしてください</v>
      </c>
      <c r="O53" s="3">
        <f t="shared" si="1"/>
        <v>1</v>
      </c>
    </row>
    <row r="54" spans="2:15" ht="33.75">
      <c r="B54" s="344"/>
      <c r="C54" s="92"/>
      <c r="D54" s="75" t="s">
        <v>274</v>
      </c>
      <c r="E54" s="75" t="s">
        <v>520</v>
      </c>
      <c r="F54" s="94" t="s">
        <v>3</v>
      </c>
      <c r="G54" s="94" t="s">
        <v>3</v>
      </c>
      <c r="H54" s="95"/>
      <c r="I54" s="114"/>
      <c r="K54" s="3" t="str">
        <f t="shared" si="0"/>
        <v>適・不適のどちらかを■にしてください</v>
      </c>
      <c r="O54" s="3">
        <f t="shared" si="1"/>
        <v>1</v>
      </c>
    </row>
    <row r="55" spans="2:15" ht="45">
      <c r="B55" s="342">
        <v>9</v>
      </c>
      <c r="C55" s="354" t="s">
        <v>6</v>
      </c>
      <c r="D55" s="82" t="s">
        <v>199</v>
      </c>
      <c r="E55" s="79" t="s">
        <v>523</v>
      </c>
      <c r="F55" s="107" t="s">
        <v>3</v>
      </c>
      <c r="G55" s="107" t="s">
        <v>3</v>
      </c>
      <c r="H55" s="354" t="s">
        <v>90</v>
      </c>
      <c r="I55" s="78" t="s">
        <v>197</v>
      </c>
      <c r="K55" s="3" t="str">
        <f t="shared" si="0"/>
        <v>適・不適のどちらかを■にしてください</v>
      </c>
      <c r="O55" s="3">
        <f t="shared" si="1"/>
        <v>1</v>
      </c>
    </row>
    <row r="56" spans="2:15" ht="45">
      <c r="B56" s="343"/>
      <c r="C56" s="355"/>
      <c r="D56" s="88"/>
      <c r="E56" s="91" t="s">
        <v>524</v>
      </c>
      <c r="F56" s="99" t="s">
        <v>3</v>
      </c>
      <c r="G56" s="99" t="s">
        <v>3</v>
      </c>
      <c r="H56" s="355"/>
      <c r="I56" s="84"/>
      <c r="K56" s="3" t="str">
        <f t="shared" si="0"/>
        <v>適・不適のどちらかを■にしてください</v>
      </c>
      <c r="O56" s="3">
        <f t="shared" si="1"/>
        <v>1</v>
      </c>
    </row>
    <row r="57" spans="2:15" ht="157.5">
      <c r="B57" s="343"/>
      <c r="C57" s="355"/>
      <c r="D57" s="88"/>
      <c r="E57" s="74" t="s">
        <v>521</v>
      </c>
      <c r="F57" s="87" t="s">
        <v>3</v>
      </c>
      <c r="G57" s="87" t="s">
        <v>3</v>
      </c>
      <c r="H57" s="119"/>
      <c r="I57" s="84"/>
      <c r="K57" s="3" t="str">
        <f t="shared" si="0"/>
        <v>適・不適のどちらかを■にしてください</v>
      </c>
      <c r="O57" s="3">
        <f t="shared" si="1"/>
        <v>1</v>
      </c>
    </row>
    <row r="58" spans="2:15" ht="56.25">
      <c r="B58" s="343"/>
      <c r="C58" s="355"/>
      <c r="D58" s="119"/>
      <c r="E58" s="74" t="s">
        <v>522</v>
      </c>
      <c r="F58" s="87" t="s">
        <v>3</v>
      </c>
      <c r="G58" s="87" t="s">
        <v>3</v>
      </c>
      <c r="H58" s="116"/>
      <c r="I58" s="84"/>
      <c r="K58" s="3" t="str">
        <f t="shared" si="0"/>
        <v>適・不適のどちらかを■にしてください</v>
      </c>
      <c r="O58" s="3">
        <f t="shared" si="1"/>
        <v>1</v>
      </c>
    </row>
    <row r="59" spans="2:15" ht="45">
      <c r="B59" s="343"/>
      <c r="C59" s="355"/>
      <c r="D59" s="117" t="s">
        <v>275</v>
      </c>
      <c r="E59" s="98" t="s">
        <v>245</v>
      </c>
      <c r="F59" s="99" t="s">
        <v>3</v>
      </c>
      <c r="G59" s="99" t="s">
        <v>3</v>
      </c>
      <c r="H59" s="152" t="s">
        <v>276</v>
      </c>
      <c r="I59" s="84"/>
      <c r="K59" s="3" t="str">
        <f t="shared" si="0"/>
        <v>適・不適のどちらかを■にしてください</v>
      </c>
      <c r="O59" s="3">
        <f t="shared" si="1"/>
        <v>1</v>
      </c>
    </row>
    <row r="60" spans="2:15" ht="45">
      <c r="B60" s="344"/>
      <c r="C60" s="356"/>
      <c r="D60" s="95"/>
      <c r="E60" s="75" t="s">
        <v>246</v>
      </c>
      <c r="F60" s="94" t="s">
        <v>3</v>
      </c>
      <c r="G60" s="94" t="s">
        <v>3</v>
      </c>
      <c r="H60" s="271" t="s">
        <v>277</v>
      </c>
      <c r="I60" s="92"/>
      <c r="K60" s="3" t="str">
        <f t="shared" si="0"/>
        <v>適・不適のどちらかを■にしてください</v>
      </c>
      <c r="O60" s="3">
        <f t="shared" si="1"/>
        <v>1</v>
      </c>
    </row>
    <row r="61" spans="2:15" ht="101.25">
      <c r="B61" s="342">
        <v>10</v>
      </c>
      <c r="C61" s="354" t="s">
        <v>281</v>
      </c>
      <c r="D61" s="79" t="s">
        <v>278</v>
      </c>
      <c r="E61" s="79" t="s">
        <v>627</v>
      </c>
      <c r="F61" s="107" t="s">
        <v>3</v>
      </c>
      <c r="G61" s="107" t="s">
        <v>3</v>
      </c>
      <c r="H61" s="82" t="s">
        <v>493</v>
      </c>
      <c r="I61" s="82" t="s">
        <v>540</v>
      </c>
      <c r="K61" s="3" t="e">
        <f>IF(OR(AND(#REF!="□",#REF!="□"),AND(#REF!="■",#REF!="■")),"適・不適のどちらかを■にしてください","")</f>
        <v>#REF!</v>
      </c>
      <c r="O61" s="3" t="e">
        <f t="shared" si="1"/>
        <v>#REF!</v>
      </c>
    </row>
    <row r="62" spans="2:15" ht="33.75">
      <c r="B62" s="343"/>
      <c r="C62" s="355"/>
      <c r="D62" s="207" t="s">
        <v>279</v>
      </c>
      <c r="E62" s="207" t="s">
        <v>629</v>
      </c>
      <c r="F62" s="99" t="s">
        <v>3</v>
      </c>
      <c r="G62" s="99" t="s">
        <v>3</v>
      </c>
      <c r="H62" s="88"/>
      <c r="I62" s="88"/>
    </row>
    <row r="63" spans="2:15" ht="45">
      <c r="B63" s="343"/>
      <c r="C63" s="355"/>
      <c r="D63" s="207" t="s">
        <v>280</v>
      </c>
      <c r="E63" s="207" t="s">
        <v>628</v>
      </c>
      <c r="F63" s="99" t="s">
        <v>3</v>
      </c>
      <c r="G63" s="99" t="s">
        <v>3</v>
      </c>
      <c r="H63" s="88"/>
      <c r="I63" s="88"/>
    </row>
    <row r="64" spans="2:15" ht="59.25" customHeight="1">
      <c r="B64" s="343"/>
      <c r="C64" s="84"/>
      <c r="D64" s="207" t="s">
        <v>569</v>
      </c>
      <c r="E64" s="207" t="s">
        <v>570</v>
      </c>
      <c r="F64" s="99" t="s">
        <v>3</v>
      </c>
      <c r="G64" s="99" t="s">
        <v>3</v>
      </c>
      <c r="H64" s="88"/>
      <c r="I64" s="378" t="s">
        <v>247</v>
      </c>
    </row>
    <row r="65" spans="1:15" ht="33" customHeight="1">
      <c r="B65" s="343"/>
      <c r="C65" s="84"/>
      <c r="D65" s="207" t="s">
        <v>571</v>
      </c>
      <c r="E65" s="207" t="s">
        <v>621</v>
      </c>
      <c r="F65" s="99" t="s">
        <v>3</v>
      </c>
      <c r="G65" s="99" t="s">
        <v>3</v>
      </c>
      <c r="H65" s="88"/>
      <c r="I65" s="378"/>
    </row>
    <row r="66" spans="1:15" s="284" customFormat="1" ht="16.5" customHeight="1">
      <c r="A66" s="281"/>
      <c r="B66" s="343"/>
      <c r="C66" s="88"/>
      <c r="D66" s="205"/>
      <c r="E66" s="299" t="s">
        <v>595</v>
      </c>
      <c r="F66" s="300"/>
      <c r="G66" s="289"/>
      <c r="H66" s="283"/>
      <c r="I66" s="378"/>
      <c r="J66" s="306"/>
      <c r="K66" s="302"/>
      <c r="L66" s="3"/>
      <c r="M66" s="3"/>
    </row>
    <row r="67" spans="1:15" s="284" customFormat="1" ht="13.5" customHeight="1">
      <c r="A67" s="281"/>
      <c r="B67" s="343"/>
      <c r="C67" s="282"/>
      <c r="D67" s="285"/>
      <c r="E67" s="293" t="s">
        <v>561</v>
      </c>
      <c r="F67" s="405" t="s">
        <v>562</v>
      </c>
      <c r="G67" s="406"/>
      <c r="H67" s="283"/>
      <c r="I67" s="378"/>
      <c r="J67" s="306"/>
      <c r="K67" s="302"/>
      <c r="L67" s="3"/>
      <c r="M67" s="3"/>
    </row>
    <row r="68" spans="1:15" s="284" customFormat="1" ht="20.100000000000001" customHeight="1">
      <c r="A68" s="281"/>
      <c r="B68" s="343"/>
      <c r="C68" s="282"/>
      <c r="D68" s="285"/>
      <c r="E68" s="296" t="s">
        <v>604</v>
      </c>
      <c r="F68" s="384" t="s">
        <v>3</v>
      </c>
      <c r="G68" s="385"/>
      <c r="H68" s="283"/>
      <c r="I68" s="378"/>
      <c r="J68" s="306"/>
      <c r="K68" s="302"/>
      <c r="L68" s="3"/>
      <c r="M68" s="3"/>
    </row>
    <row r="69" spans="1:15" s="284" customFormat="1" ht="20.100000000000001" customHeight="1">
      <c r="A69" s="281"/>
      <c r="B69" s="343"/>
      <c r="C69" s="282"/>
      <c r="D69" s="285"/>
      <c r="E69" s="297" t="s">
        <v>605</v>
      </c>
      <c r="F69" s="386" t="s">
        <v>3</v>
      </c>
      <c r="G69" s="387"/>
      <c r="H69" s="283"/>
      <c r="I69" s="378"/>
      <c r="J69" s="306"/>
      <c r="K69" s="302"/>
      <c r="L69" s="3"/>
      <c r="M69" s="3"/>
    </row>
    <row r="70" spans="1:15" s="284" customFormat="1" ht="20.100000000000001" customHeight="1">
      <c r="A70" s="281"/>
      <c r="B70" s="343"/>
      <c r="C70" s="282"/>
      <c r="D70" s="285"/>
      <c r="E70" s="297" t="s">
        <v>606</v>
      </c>
      <c r="F70" s="386" t="s">
        <v>3</v>
      </c>
      <c r="G70" s="387"/>
      <c r="H70" s="283"/>
      <c r="I70" s="378"/>
      <c r="J70" s="306"/>
      <c r="K70" s="302"/>
      <c r="L70" s="3"/>
      <c r="M70" s="3"/>
    </row>
    <row r="71" spans="1:15" s="284" customFormat="1" ht="33.75" customHeight="1">
      <c r="A71" s="281"/>
      <c r="B71" s="343"/>
      <c r="C71" s="282"/>
      <c r="D71" s="285"/>
      <c r="E71" s="297" t="s">
        <v>607</v>
      </c>
      <c r="F71" s="386" t="s">
        <v>3</v>
      </c>
      <c r="G71" s="387"/>
      <c r="H71" s="283"/>
      <c r="I71" s="378"/>
      <c r="J71" s="306"/>
      <c r="K71" s="302"/>
      <c r="L71" s="3"/>
      <c r="M71" s="3"/>
    </row>
    <row r="72" spans="1:15" s="284" customFormat="1" ht="20.100000000000001" customHeight="1">
      <c r="A72" s="281"/>
      <c r="B72" s="343"/>
      <c r="C72" s="282"/>
      <c r="D72" s="285"/>
      <c r="E72" s="298" t="s">
        <v>608</v>
      </c>
      <c r="F72" s="386" t="s">
        <v>3</v>
      </c>
      <c r="G72" s="387"/>
      <c r="H72" s="283"/>
      <c r="I72" s="378"/>
      <c r="J72" s="306"/>
      <c r="K72" s="302"/>
      <c r="L72" s="3"/>
      <c r="M72" s="3"/>
    </row>
    <row r="73" spans="1:15" s="284" customFormat="1" ht="20.100000000000001" customHeight="1">
      <c r="A73" s="281"/>
      <c r="B73" s="343"/>
      <c r="C73" s="282"/>
      <c r="D73" s="285"/>
      <c r="E73" s="298" t="s">
        <v>609</v>
      </c>
      <c r="F73" s="386" t="s">
        <v>3</v>
      </c>
      <c r="G73" s="387"/>
      <c r="H73" s="283"/>
      <c r="I73" s="378"/>
      <c r="J73" s="306"/>
      <c r="K73" s="302"/>
      <c r="L73" s="3"/>
      <c r="M73" s="3"/>
    </row>
    <row r="74" spans="1:15" s="284" customFormat="1" ht="20.100000000000001" customHeight="1">
      <c r="A74" s="281"/>
      <c r="B74" s="343"/>
      <c r="C74" s="282"/>
      <c r="D74" s="285"/>
      <c r="E74" s="305" t="s">
        <v>610</v>
      </c>
      <c r="F74" s="421" t="s">
        <v>3</v>
      </c>
      <c r="G74" s="422"/>
      <c r="H74" s="283"/>
      <c r="I74" s="378"/>
      <c r="J74" s="306"/>
      <c r="K74" s="302"/>
      <c r="L74" s="3"/>
      <c r="M74" s="3"/>
    </row>
    <row r="75" spans="1:15" ht="33.75">
      <c r="B75" s="344"/>
      <c r="C75" s="240"/>
      <c r="D75" s="208" t="s">
        <v>572</v>
      </c>
      <c r="E75" s="240" t="s">
        <v>611</v>
      </c>
      <c r="F75" s="310" t="s">
        <v>3</v>
      </c>
      <c r="G75" s="310" t="s">
        <v>3</v>
      </c>
      <c r="H75" s="209"/>
      <c r="I75" s="379"/>
      <c r="K75" s="3" t="e">
        <f>IF(OR(AND(#REF!="□",#REF!="□"),AND(#REF!="■",#REF!="■")),"適・不適のどちらかを■にしてください","")</f>
        <v>#REF!</v>
      </c>
      <c r="O75" s="3" t="e">
        <f t="shared" si="1"/>
        <v>#REF!</v>
      </c>
    </row>
    <row r="76" spans="1:15" ht="90">
      <c r="B76" s="329">
        <v>11</v>
      </c>
      <c r="C76" s="214" t="s">
        <v>248</v>
      </c>
      <c r="D76" s="214" t="s">
        <v>249</v>
      </c>
      <c r="E76" s="204" t="s">
        <v>525</v>
      </c>
      <c r="F76" s="259" t="s">
        <v>3</v>
      </c>
      <c r="G76" s="259" t="s">
        <v>3</v>
      </c>
      <c r="H76" s="203" t="s">
        <v>250</v>
      </c>
      <c r="I76" s="203" t="s">
        <v>538</v>
      </c>
    </row>
    <row r="77" spans="1:15" ht="45">
      <c r="B77" s="342">
        <v>12</v>
      </c>
      <c r="C77" s="78" t="s">
        <v>494</v>
      </c>
      <c r="D77" s="260" t="s">
        <v>283</v>
      </c>
      <c r="E77" s="80" t="s">
        <v>251</v>
      </c>
      <c r="F77" s="107" t="s">
        <v>3</v>
      </c>
      <c r="G77" s="107" t="s">
        <v>3</v>
      </c>
      <c r="H77" s="377" t="s">
        <v>282</v>
      </c>
      <c r="I77" s="377" t="s">
        <v>284</v>
      </c>
    </row>
    <row r="78" spans="1:15" ht="45">
      <c r="B78" s="343"/>
      <c r="C78" s="84"/>
      <c r="D78" s="205" t="s">
        <v>285</v>
      </c>
      <c r="E78" s="85"/>
      <c r="F78" s="115" t="s">
        <v>495</v>
      </c>
      <c r="G78" s="115" t="s">
        <v>495</v>
      </c>
      <c r="H78" s="378"/>
      <c r="I78" s="378"/>
    </row>
    <row r="79" spans="1:15" ht="33.75">
      <c r="B79" s="343"/>
      <c r="C79" s="84"/>
      <c r="D79" s="199" t="s">
        <v>573</v>
      </c>
      <c r="E79" s="91" t="s">
        <v>252</v>
      </c>
      <c r="F79" s="99" t="s">
        <v>3</v>
      </c>
      <c r="G79" s="99" t="s">
        <v>3</v>
      </c>
      <c r="H79" s="378"/>
      <c r="I79" s="378"/>
    </row>
    <row r="80" spans="1:15" ht="33.75">
      <c r="B80" s="343"/>
      <c r="C80" s="84"/>
      <c r="D80" s="197" t="s">
        <v>286</v>
      </c>
      <c r="E80" s="74"/>
      <c r="F80" s="87" t="s">
        <v>3</v>
      </c>
      <c r="G80" s="87" t="s">
        <v>3</v>
      </c>
      <c r="H80" s="378"/>
      <c r="I80" s="378"/>
    </row>
    <row r="81" spans="1:15" ht="33.75">
      <c r="B81" s="344"/>
      <c r="C81" s="95"/>
      <c r="D81" s="209" t="s">
        <v>287</v>
      </c>
      <c r="E81" s="92"/>
      <c r="F81" s="108" t="s">
        <v>3</v>
      </c>
      <c r="G81" s="108" t="s">
        <v>3</v>
      </c>
      <c r="H81" s="379"/>
      <c r="I81" s="379"/>
    </row>
    <row r="82" spans="1:15" ht="45">
      <c r="B82" s="342">
        <v>13</v>
      </c>
      <c r="C82" s="354" t="s">
        <v>291</v>
      </c>
      <c r="D82" s="210" t="s">
        <v>253</v>
      </c>
      <c r="E82" s="198" t="s">
        <v>290</v>
      </c>
      <c r="F82" s="81" t="s">
        <v>3</v>
      </c>
      <c r="G82" s="81" t="s">
        <v>3</v>
      </c>
      <c r="H82" s="82" t="s">
        <v>254</v>
      </c>
      <c r="I82" s="213" t="s">
        <v>288</v>
      </c>
    </row>
    <row r="83" spans="1:15" ht="56.25">
      <c r="B83" s="343"/>
      <c r="C83" s="355"/>
      <c r="D83" s="206" t="s">
        <v>289</v>
      </c>
      <c r="E83" s="98" t="s">
        <v>165</v>
      </c>
      <c r="F83" s="99" t="s">
        <v>3</v>
      </c>
      <c r="G83" s="99" t="s">
        <v>3</v>
      </c>
      <c r="H83" s="88"/>
      <c r="I83" s="88" t="s">
        <v>182</v>
      </c>
      <c r="K83" s="3" t="str">
        <f t="shared" ref="K83:K99" si="2">IF(OR(AND(F83="□",G83="□"),AND(F83="■",G83="■")),"適・不適のどちらかを■にしてください","")</f>
        <v>適・不適のどちらかを■にしてください</v>
      </c>
      <c r="O83" s="3">
        <f t="shared" si="1"/>
        <v>1</v>
      </c>
    </row>
    <row r="84" spans="1:15" ht="56.25">
      <c r="B84" s="343"/>
      <c r="C84" s="392"/>
      <c r="D84" s="88"/>
      <c r="E84" s="74" t="s">
        <v>166</v>
      </c>
      <c r="F84" s="87" t="s">
        <v>3</v>
      </c>
      <c r="G84" s="87" t="s">
        <v>3</v>
      </c>
      <c r="H84" s="88"/>
      <c r="I84" s="88"/>
      <c r="K84" s="3" t="str">
        <f t="shared" si="2"/>
        <v>適・不適のどちらかを■にしてください</v>
      </c>
      <c r="O84" s="3">
        <f t="shared" si="1"/>
        <v>1</v>
      </c>
    </row>
    <row r="85" spans="1:15" ht="45">
      <c r="B85" s="344"/>
      <c r="C85" s="393"/>
      <c r="D85" s="95"/>
      <c r="E85" s="120" t="s">
        <v>167</v>
      </c>
      <c r="F85" s="94" t="s">
        <v>3</v>
      </c>
      <c r="G85" s="94" t="s">
        <v>3</v>
      </c>
      <c r="H85" s="95"/>
      <c r="I85" s="95"/>
      <c r="K85" s="3" t="str">
        <f t="shared" si="2"/>
        <v>適・不適のどちらかを■にしてください</v>
      </c>
      <c r="O85" s="3">
        <f t="shared" si="1"/>
        <v>1</v>
      </c>
    </row>
    <row r="86" spans="1:15" ht="56.25">
      <c r="B86" s="329">
        <v>14</v>
      </c>
      <c r="C86" s="111" t="s">
        <v>7</v>
      </c>
      <c r="D86" s="214" t="s">
        <v>292</v>
      </c>
      <c r="E86" s="109" t="s">
        <v>168</v>
      </c>
      <c r="F86" s="112" t="s">
        <v>3</v>
      </c>
      <c r="G86" s="112" t="s">
        <v>3</v>
      </c>
      <c r="H86" s="111" t="s">
        <v>293</v>
      </c>
      <c r="I86" s="111" t="s">
        <v>294</v>
      </c>
      <c r="K86" s="3" t="str">
        <f t="shared" si="2"/>
        <v>適・不適のどちらかを■にしてください</v>
      </c>
      <c r="O86" s="3">
        <f t="shared" si="1"/>
        <v>1</v>
      </c>
    </row>
    <row r="87" spans="1:15" ht="213.75">
      <c r="B87" s="329">
        <v>15</v>
      </c>
      <c r="C87" s="109" t="s">
        <v>14</v>
      </c>
      <c r="D87" s="110" t="s">
        <v>526</v>
      </c>
      <c r="E87" s="121" t="s">
        <v>183</v>
      </c>
      <c r="F87" s="112" t="s">
        <v>3</v>
      </c>
      <c r="G87" s="112" t="s">
        <v>3</v>
      </c>
      <c r="H87" s="109" t="s">
        <v>91</v>
      </c>
      <c r="I87" s="111" t="s">
        <v>184</v>
      </c>
      <c r="K87" s="3" t="str">
        <f t="shared" si="2"/>
        <v>適・不適のどちらかを■にしてください</v>
      </c>
      <c r="O87" s="3">
        <f t="shared" si="1"/>
        <v>1</v>
      </c>
    </row>
    <row r="88" spans="1:15" ht="45" customHeight="1">
      <c r="B88" s="342">
        <v>16</v>
      </c>
      <c r="C88" s="354" t="s">
        <v>8</v>
      </c>
      <c r="D88" s="210" t="s">
        <v>295</v>
      </c>
      <c r="E88" s="80" t="s">
        <v>169</v>
      </c>
      <c r="F88" s="107" t="s">
        <v>3</v>
      </c>
      <c r="G88" s="107" t="s">
        <v>3</v>
      </c>
      <c r="H88" s="354" t="s">
        <v>98</v>
      </c>
      <c r="I88" s="354" t="s">
        <v>326</v>
      </c>
      <c r="K88" s="3" t="str">
        <f t="shared" si="2"/>
        <v>適・不適のどちらかを■にしてください</v>
      </c>
      <c r="O88" s="3">
        <f t="shared" si="1"/>
        <v>1</v>
      </c>
    </row>
    <row r="89" spans="1:15" ht="33.75">
      <c r="B89" s="343"/>
      <c r="C89" s="355"/>
      <c r="D89" s="116" t="s">
        <v>327</v>
      </c>
      <c r="E89" s="90" t="s">
        <v>574</v>
      </c>
      <c r="F89" s="87" t="s">
        <v>3</v>
      </c>
      <c r="G89" s="87" t="s">
        <v>3</v>
      </c>
      <c r="H89" s="355"/>
      <c r="I89" s="355"/>
      <c r="K89" s="3" t="str">
        <f t="shared" si="2"/>
        <v>適・不適のどちらかを■にしてください</v>
      </c>
      <c r="O89" s="3">
        <f t="shared" si="1"/>
        <v>1</v>
      </c>
    </row>
    <row r="90" spans="1:15" ht="45">
      <c r="B90" s="343"/>
      <c r="C90" s="355"/>
      <c r="D90" s="116" t="s">
        <v>328</v>
      </c>
      <c r="E90" s="122" t="s">
        <v>644</v>
      </c>
      <c r="F90" s="87" t="s">
        <v>3</v>
      </c>
      <c r="G90" s="87" t="s">
        <v>3</v>
      </c>
      <c r="H90" s="355"/>
      <c r="I90" s="355"/>
      <c r="K90" s="3" t="str">
        <f t="shared" si="2"/>
        <v>適・不適のどちらかを■にしてください</v>
      </c>
      <c r="O90" s="3">
        <f t="shared" si="1"/>
        <v>1</v>
      </c>
    </row>
    <row r="91" spans="1:15" ht="45">
      <c r="B91" s="343"/>
      <c r="C91" s="355"/>
      <c r="D91" s="117" t="s">
        <v>329</v>
      </c>
      <c r="E91" s="93" t="s">
        <v>645</v>
      </c>
      <c r="F91" s="94" t="s">
        <v>3</v>
      </c>
      <c r="G91" s="94" t="s">
        <v>3</v>
      </c>
      <c r="H91" s="95"/>
      <c r="I91" s="356"/>
      <c r="K91" s="3" t="str">
        <f t="shared" si="2"/>
        <v>適・不適のどちらかを■にしてください</v>
      </c>
      <c r="O91" s="3">
        <f t="shared" si="1"/>
        <v>1</v>
      </c>
    </row>
    <row r="92" spans="1:15" s="284" customFormat="1" ht="16.5" customHeight="1">
      <c r="A92" s="281"/>
      <c r="B92" s="343"/>
      <c r="C92" s="88"/>
      <c r="D92" s="205"/>
      <c r="E92" s="299" t="s">
        <v>630</v>
      </c>
      <c r="F92" s="300"/>
      <c r="G92" s="289"/>
      <c r="H92" s="283"/>
      <c r="I92" s="286"/>
      <c r="J92" s="306"/>
      <c r="K92" s="302"/>
      <c r="L92" s="3"/>
      <c r="M92" s="3"/>
    </row>
    <row r="93" spans="1:15" s="284" customFormat="1" ht="13.5" customHeight="1">
      <c r="A93" s="281"/>
      <c r="B93" s="343"/>
      <c r="C93" s="88"/>
      <c r="D93" s="285"/>
      <c r="E93" s="293" t="s">
        <v>561</v>
      </c>
      <c r="F93" s="373" t="s">
        <v>562</v>
      </c>
      <c r="G93" s="374"/>
      <c r="H93" s="283"/>
      <c r="I93" s="286"/>
      <c r="J93" s="306"/>
      <c r="K93" s="302"/>
      <c r="L93" s="3"/>
      <c r="M93" s="3"/>
    </row>
    <row r="94" spans="1:15" s="284" customFormat="1" ht="33.75" customHeight="1">
      <c r="A94" s="281"/>
      <c r="B94" s="343"/>
      <c r="C94" s="88"/>
      <c r="D94" s="285"/>
      <c r="E94" s="296" t="s">
        <v>631</v>
      </c>
      <c r="F94" s="388" t="s">
        <v>3</v>
      </c>
      <c r="G94" s="389"/>
      <c r="H94" s="283"/>
      <c r="I94" s="286"/>
      <c r="J94" s="306"/>
      <c r="K94" s="302"/>
      <c r="L94" s="3"/>
      <c r="M94" s="3"/>
    </row>
    <row r="95" spans="1:15" s="284" customFormat="1" ht="30" customHeight="1">
      <c r="A95" s="281"/>
      <c r="B95" s="343"/>
      <c r="C95" s="88"/>
      <c r="D95" s="285"/>
      <c r="E95" s="315" t="s">
        <v>632</v>
      </c>
      <c r="F95" s="390" t="s">
        <v>3</v>
      </c>
      <c r="G95" s="391"/>
      <c r="H95" s="283"/>
      <c r="I95" s="286"/>
      <c r="J95" s="306"/>
      <c r="K95" s="302"/>
      <c r="L95" s="3"/>
      <c r="M95" s="3"/>
    </row>
    <row r="96" spans="1:15" s="284" customFormat="1" ht="32.25" customHeight="1">
      <c r="A96" s="281"/>
      <c r="B96" s="343"/>
      <c r="C96" s="88"/>
      <c r="D96" s="285"/>
      <c r="E96" s="316" t="s">
        <v>633</v>
      </c>
      <c r="F96" s="388" t="s">
        <v>3</v>
      </c>
      <c r="G96" s="389"/>
      <c r="H96" s="283"/>
      <c r="I96" s="286"/>
      <c r="J96" s="306"/>
      <c r="K96" s="302"/>
      <c r="L96" s="3"/>
      <c r="M96" s="3"/>
    </row>
    <row r="97" spans="1:15" s="284" customFormat="1" ht="30.75" customHeight="1">
      <c r="A97" s="281"/>
      <c r="B97" s="343"/>
      <c r="C97" s="88"/>
      <c r="D97" s="205"/>
      <c r="E97" s="321" t="s">
        <v>646</v>
      </c>
      <c r="F97" s="319"/>
      <c r="G97" s="317"/>
      <c r="H97" s="283"/>
      <c r="I97" s="286"/>
      <c r="J97" s="306"/>
      <c r="K97" s="302"/>
      <c r="L97" s="3"/>
      <c r="M97" s="3"/>
    </row>
    <row r="98" spans="1:15" s="284" customFormat="1" ht="24" customHeight="1">
      <c r="B98" s="344"/>
      <c r="C98" s="95"/>
      <c r="D98" s="324"/>
      <c r="E98" s="322"/>
      <c r="F98" s="320"/>
      <c r="G98" s="325"/>
      <c r="H98" s="326"/>
      <c r="I98" s="311"/>
      <c r="J98" s="318"/>
      <c r="K98" s="302"/>
      <c r="L98" s="3"/>
      <c r="M98" s="3"/>
    </row>
    <row r="99" spans="1:15" ht="67.5">
      <c r="B99" s="342">
        <v>17</v>
      </c>
      <c r="C99" s="82" t="s">
        <v>296</v>
      </c>
      <c r="D99" s="123" t="s">
        <v>146</v>
      </c>
      <c r="E99" s="79" t="s">
        <v>333</v>
      </c>
      <c r="F99" s="107" t="s">
        <v>3</v>
      </c>
      <c r="G99" s="107" t="s">
        <v>3</v>
      </c>
      <c r="H99" s="124" t="s">
        <v>103</v>
      </c>
      <c r="I99" s="82" t="s">
        <v>147</v>
      </c>
      <c r="K99" s="3" t="str">
        <f t="shared" si="2"/>
        <v>適・不適のどちらかを■にしてください</v>
      </c>
      <c r="O99" s="3">
        <f>IF(K99="",0,1)</f>
        <v>1</v>
      </c>
    </row>
    <row r="100" spans="1:15" s="284" customFormat="1" ht="28.5" customHeight="1">
      <c r="A100" s="281"/>
      <c r="B100" s="343"/>
      <c r="C100" s="88"/>
      <c r="D100" s="205"/>
      <c r="E100" s="299" t="s">
        <v>575</v>
      </c>
      <c r="F100" s="300"/>
      <c r="G100" s="289"/>
      <c r="H100" s="283"/>
      <c r="I100" s="286"/>
      <c r="J100" s="306"/>
      <c r="K100" s="302"/>
      <c r="L100" s="3"/>
      <c r="M100" s="3"/>
    </row>
    <row r="101" spans="1:15" s="284" customFormat="1" ht="19.5" customHeight="1">
      <c r="A101" s="281"/>
      <c r="B101" s="343"/>
      <c r="C101" s="88"/>
      <c r="D101" s="205"/>
      <c r="E101" s="301" t="s">
        <v>576</v>
      </c>
      <c r="F101" s="290"/>
      <c r="G101" s="291"/>
      <c r="H101" s="283"/>
      <c r="I101" s="286"/>
      <c r="J101" s="306"/>
      <c r="K101" s="302"/>
      <c r="L101" s="3"/>
      <c r="M101" s="3"/>
    </row>
    <row r="102" spans="1:15" s="284" customFormat="1" ht="13.5" customHeight="1">
      <c r="A102" s="281"/>
      <c r="B102" s="343"/>
      <c r="C102" s="88"/>
      <c r="D102" s="285"/>
      <c r="E102" s="293" t="s">
        <v>561</v>
      </c>
      <c r="F102" s="373" t="s">
        <v>562</v>
      </c>
      <c r="G102" s="374"/>
      <c r="H102" s="283"/>
      <c r="I102" s="286"/>
      <c r="J102" s="306"/>
      <c r="K102" s="302"/>
      <c r="L102" s="3"/>
      <c r="M102" s="3"/>
    </row>
    <row r="103" spans="1:15" s="284" customFormat="1" ht="31.5" customHeight="1">
      <c r="A103" s="281"/>
      <c r="B103" s="343"/>
      <c r="C103" s="88"/>
      <c r="D103" s="285"/>
      <c r="E103" s="296" t="s">
        <v>577</v>
      </c>
      <c r="F103" s="388" t="s">
        <v>3</v>
      </c>
      <c r="G103" s="389"/>
      <c r="H103" s="283"/>
      <c r="I103" s="286"/>
      <c r="J103" s="306"/>
      <c r="K103" s="302"/>
      <c r="L103" s="3"/>
      <c r="M103" s="3"/>
    </row>
    <row r="104" spans="1:15" s="284" customFormat="1" ht="20.100000000000001" customHeight="1">
      <c r="A104" s="281"/>
      <c r="B104" s="343"/>
      <c r="C104" s="88"/>
      <c r="D104" s="285"/>
      <c r="E104" s="297" t="s">
        <v>578</v>
      </c>
      <c r="F104" s="390" t="s">
        <v>3</v>
      </c>
      <c r="G104" s="391"/>
      <c r="H104" s="283"/>
      <c r="I104" s="286"/>
      <c r="J104" s="306"/>
      <c r="K104" s="302"/>
      <c r="L104" s="3"/>
      <c r="M104" s="3"/>
    </row>
    <row r="105" spans="1:15" s="284" customFormat="1" ht="32.25" customHeight="1">
      <c r="A105" s="281"/>
      <c r="B105" s="343"/>
      <c r="C105" s="88"/>
      <c r="D105" s="285"/>
      <c r="E105" s="303" t="s">
        <v>579</v>
      </c>
      <c r="F105" s="388" t="s">
        <v>3</v>
      </c>
      <c r="G105" s="389"/>
      <c r="H105" s="283"/>
      <c r="I105" s="286"/>
      <c r="J105" s="306"/>
      <c r="K105" s="302"/>
      <c r="L105" s="3"/>
      <c r="M105" s="3"/>
    </row>
    <row r="106" spans="1:15" s="284" customFormat="1" ht="19.5" customHeight="1">
      <c r="A106" s="281"/>
      <c r="B106" s="343"/>
      <c r="C106" s="88"/>
      <c r="D106" s="205"/>
      <c r="E106" s="304" t="s">
        <v>580</v>
      </c>
      <c r="F106" s="300"/>
      <c r="G106" s="289"/>
      <c r="H106" s="283"/>
      <c r="I106" s="286"/>
      <c r="J106" s="306"/>
      <c r="K106" s="302"/>
      <c r="L106" s="3"/>
      <c r="M106" s="3"/>
    </row>
    <row r="107" spans="1:15" s="284" customFormat="1" ht="13.5" customHeight="1">
      <c r="A107" s="281"/>
      <c r="B107" s="343"/>
      <c r="C107" s="88"/>
      <c r="D107" s="285"/>
      <c r="E107" s="293" t="s">
        <v>561</v>
      </c>
      <c r="F107" s="373" t="s">
        <v>562</v>
      </c>
      <c r="G107" s="374"/>
      <c r="H107" s="283"/>
      <c r="I107" s="286"/>
      <c r="J107" s="306"/>
      <c r="K107" s="302"/>
      <c r="L107" s="3"/>
      <c r="M107" s="3"/>
    </row>
    <row r="108" spans="1:15" s="284" customFormat="1" ht="31.5" customHeight="1">
      <c r="A108" s="281"/>
      <c r="B108" s="343"/>
      <c r="C108" s="88"/>
      <c r="D108" s="285"/>
      <c r="E108" s="296" t="s">
        <v>581</v>
      </c>
      <c r="F108" s="375" t="s">
        <v>3</v>
      </c>
      <c r="G108" s="376"/>
      <c r="H108" s="283"/>
      <c r="I108" s="286"/>
      <c r="J108" s="306"/>
      <c r="K108" s="302"/>
      <c r="L108" s="3"/>
      <c r="M108" s="3"/>
    </row>
    <row r="109" spans="1:15" s="284" customFormat="1" ht="26.25" customHeight="1">
      <c r="A109" s="281"/>
      <c r="B109" s="343"/>
      <c r="C109" s="88"/>
      <c r="D109" s="285"/>
      <c r="E109" s="297" t="s">
        <v>582</v>
      </c>
      <c r="F109" s="390" t="s">
        <v>3</v>
      </c>
      <c r="G109" s="391"/>
      <c r="H109" s="283"/>
      <c r="I109" s="286"/>
      <c r="J109" s="306"/>
      <c r="K109" s="302"/>
      <c r="L109" s="3"/>
      <c r="M109" s="3"/>
    </row>
    <row r="110" spans="1:15" s="284" customFormat="1" ht="26.25" customHeight="1">
      <c r="A110" s="281"/>
      <c r="B110" s="343"/>
      <c r="C110" s="88"/>
      <c r="D110" s="285"/>
      <c r="E110" s="305" t="s">
        <v>583</v>
      </c>
      <c r="F110" s="396" t="s">
        <v>3</v>
      </c>
      <c r="G110" s="397"/>
      <c r="H110" s="283"/>
      <c r="I110" s="286"/>
      <c r="J110" s="306"/>
      <c r="K110" s="302"/>
      <c r="L110" s="3"/>
      <c r="M110" s="3"/>
    </row>
    <row r="111" spans="1:15" ht="33.75">
      <c r="B111" s="343"/>
      <c r="C111" s="88"/>
      <c r="D111" s="272" t="s">
        <v>297</v>
      </c>
      <c r="E111" s="84" t="s">
        <v>634</v>
      </c>
      <c r="F111" s="115" t="s">
        <v>3</v>
      </c>
      <c r="G111" s="115" t="s">
        <v>3</v>
      </c>
      <c r="H111" s="126"/>
      <c r="I111" s="118"/>
      <c r="K111" s="3" t="str">
        <f t="shared" ref="K111:K117" si="3">IF(OR(AND(F111="□",G111="□"),AND(F111="■",G111="■")),"適・不適のどちらかを■にしてください","")</f>
        <v>適・不適のどちらかを■にしてください</v>
      </c>
      <c r="O111" s="3">
        <f t="shared" ref="O111:O117" si="4">IF(K111="",0,1)</f>
        <v>1</v>
      </c>
    </row>
    <row r="112" spans="1:15" ht="39" customHeight="1">
      <c r="B112" s="344"/>
      <c r="C112" s="95"/>
      <c r="D112" s="209" t="s">
        <v>584</v>
      </c>
      <c r="E112" s="75" t="s">
        <v>298</v>
      </c>
      <c r="F112" s="94" t="s">
        <v>3</v>
      </c>
      <c r="G112" s="94" t="s">
        <v>3</v>
      </c>
      <c r="H112" s="125"/>
      <c r="I112" s="114"/>
      <c r="K112" s="3" t="str">
        <f t="shared" si="3"/>
        <v>適・不適のどちらかを■にしてください</v>
      </c>
      <c r="O112" s="3">
        <f t="shared" si="4"/>
        <v>1</v>
      </c>
    </row>
    <row r="113" spans="1:16" s="4" customFormat="1" ht="47.25" customHeight="1">
      <c r="B113" s="340">
        <v>18</v>
      </c>
      <c r="C113" s="351" t="s">
        <v>21</v>
      </c>
      <c r="D113" s="213" t="s">
        <v>302</v>
      </c>
      <c r="E113" s="78" t="s">
        <v>639</v>
      </c>
      <c r="F113" s="107" t="s">
        <v>3</v>
      </c>
      <c r="G113" s="107" t="s">
        <v>3</v>
      </c>
      <c r="H113" s="354" t="s">
        <v>93</v>
      </c>
      <c r="I113" s="354" t="s">
        <v>319</v>
      </c>
      <c r="J113" s="30"/>
      <c r="K113" s="3" t="str">
        <f t="shared" si="3"/>
        <v>適・不適のどちらかを■にしてください</v>
      </c>
      <c r="L113" s="3"/>
      <c r="M113" s="3"/>
      <c r="N113" s="3"/>
      <c r="O113" s="3">
        <f t="shared" si="4"/>
        <v>1</v>
      </c>
      <c r="P113" s="3"/>
    </row>
    <row r="114" spans="1:16" s="4" customFormat="1" ht="47.25" customHeight="1">
      <c r="B114" s="341"/>
      <c r="C114" s="352"/>
      <c r="D114" s="212" t="s">
        <v>301</v>
      </c>
      <c r="E114" s="74" t="s">
        <v>300</v>
      </c>
      <c r="F114" s="97" t="s">
        <v>3</v>
      </c>
      <c r="G114" s="97" t="s">
        <v>3</v>
      </c>
      <c r="H114" s="355"/>
      <c r="I114" s="355"/>
      <c r="J114" s="30"/>
      <c r="K114" s="3" t="str">
        <f t="shared" si="3"/>
        <v>適・不適のどちらかを■にしてください</v>
      </c>
      <c r="L114" s="3"/>
      <c r="M114" s="3"/>
      <c r="N114" s="3"/>
      <c r="O114" s="3">
        <f t="shared" si="4"/>
        <v>1</v>
      </c>
      <c r="P114" s="3"/>
    </row>
    <row r="115" spans="1:16" s="4" customFormat="1" ht="47.25" customHeight="1">
      <c r="B115" s="341"/>
      <c r="C115" s="352"/>
      <c r="D115" s="323" t="s">
        <v>299</v>
      </c>
      <c r="E115" s="98" t="s">
        <v>635</v>
      </c>
      <c r="F115" s="87" t="s">
        <v>3</v>
      </c>
      <c r="G115" s="87" t="s">
        <v>3</v>
      </c>
      <c r="H115" s="355"/>
      <c r="I115" s="355"/>
      <c r="J115" s="30"/>
      <c r="K115" s="3" t="str">
        <f t="shared" si="3"/>
        <v>適・不適のどちらかを■にしてください</v>
      </c>
      <c r="L115" s="3"/>
      <c r="M115" s="3"/>
      <c r="N115" s="3"/>
      <c r="O115" s="3">
        <f t="shared" si="4"/>
        <v>1</v>
      </c>
      <c r="P115" s="3"/>
    </row>
    <row r="116" spans="1:16" s="4" customFormat="1" ht="47.25" customHeight="1">
      <c r="B116" s="341"/>
      <c r="C116" s="352"/>
      <c r="D116" s="209"/>
      <c r="E116" s="75" t="s">
        <v>638</v>
      </c>
      <c r="F116" s="108" t="s">
        <v>3</v>
      </c>
      <c r="G116" s="108" t="s">
        <v>3</v>
      </c>
      <c r="H116" s="92"/>
      <c r="I116" s="92"/>
      <c r="J116" s="30"/>
      <c r="K116" s="3"/>
      <c r="L116" s="3"/>
      <c r="M116" s="3"/>
      <c r="N116" s="3"/>
      <c r="O116" s="3"/>
      <c r="P116" s="3"/>
    </row>
    <row r="117" spans="1:16" s="4" customFormat="1" ht="81" customHeight="1">
      <c r="B117" s="335">
        <v>19</v>
      </c>
      <c r="C117" s="355" t="s">
        <v>330</v>
      </c>
      <c r="D117" s="261" t="s">
        <v>586</v>
      </c>
      <c r="E117" s="86" t="s">
        <v>637</v>
      </c>
      <c r="F117" s="97" t="s">
        <v>3</v>
      </c>
      <c r="G117" s="97" t="s">
        <v>3</v>
      </c>
      <c r="H117" s="88" t="s">
        <v>303</v>
      </c>
      <c r="I117" s="88" t="s">
        <v>255</v>
      </c>
      <c r="K117" s="3" t="str">
        <f t="shared" si="3"/>
        <v>適・不適のどちらかを■にしてください</v>
      </c>
      <c r="L117" s="3"/>
      <c r="M117" s="3"/>
      <c r="N117" s="3"/>
      <c r="O117" s="3">
        <f t="shared" si="4"/>
        <v>1</v>
      </c>
      <c r="P117" s="3"/>
    </row>
    <row r="118" spans="1:16" s="4" customFormat="1" ht="30.75" customHeight="1">
      <c r="B118" s="335"/>
      <c r="C118" s="355"/>
      <c r="D118" s="261" t="s">
        <v>585</v>
      </c>
      <c r="E118" s="85" t="s">
        <v>636</v>
      </c>
      <c r="F118" s="97" t="s">
        <v>3</v>
      </c>
      <c r="G118" s="97" t="s">
        <v>3</v>
      </c>
      <c r="H118" s="88"/>
      <c r="I118" s="88"/>
      <c r="K118" s="3"/>
      <c r="L118" s="3"/>
      <c r="M118" s="3"/>
      <c r="N118" s="3"/>
      <c r="O118" s="3"/>
      <c r="P118" s="3"/>
    </row>
    <row r="119" spans="1:16" s="284" customFormat="1" ht="18" customHeight="1">
      <c r="A119" s="281"/>
      <c r="B119" s="335"/>
      <c r="C119" s="355"/>
      <c r="D119" s="205"/>
      <c r="E119" s="299" t="s">
        <v>595</v>
      </c>
      <c r="F119" s="300"/>
      <c r="G119" s="289"/>
      <c r="H119" s="283"/>
      <c r="I119" s="286"/>
      <c r="J119" s="306"/>
      <c r="K119" s="302"/>
      <c r="L119" s="3"/>
      <c r="M119" s="3"/>
    </row>
    <row r="120" spans="1:16" s="284" customFormat="1" ht="17.25" customHeight="1">
      <c r="A120" s="281"/>
      <c r="B120" s="335"/>
      <c r="C120" s="355"/>
      <c r="D120" s="205"/>
      <c r="E120" s="301" t="s">
        <v>613</v>
      </c>
      <c r="F120" s="290"/>
      <c r="G120" s="291"/>
      <c r="H120" s="283"/>
      <c r="I120" s="286"/>
      <c r="J120" s="306"/>
      <c r="K120" s="302"/>
      <c r="L120" s="3"/>
      <c r="M120" s="3"/>
    </row>
    <row r="121" spans="1:16" s="284" customFormat="1" ht="13.5" customHeight="1">
      <c r="A121" s="281"/>
      <c r="B121" s="335"/>
      <c r="C121" s="355"/>
      <c r="D121" s="285"/>
      <c r="E121" s="293" t="s">
        <v>561</v>
      </c>
      <c r="F121" s="373" t="s">
        <v>562</v>
      </c>
      <c r="G121" s="374"/>
      <c r="H121" s="283"/>
      <c r="I121" s="286"/>
      <c r="J121" s="306"/>
      <c r="K121" s="302"/>
      <c r="L121" s="3"/>
      <c r="M121" s="3"/>
    </row>
    <row r="122" spans="1:16" s="284" customFormat="1" ht="21" customHeight="1">
      <c r="A122" s="281"/>
      <c r="B122" s="335"/>
      <c r="C122" s="355"/>
      <c r="D122" s="285"/>
      <c r="E122" s="296" t="s">
        <v>614</v>
      </c>
      <c r="F122" s="394" t="s">
        <v>3</v>
      </c>
      <c r="G122" s="395"/>
      <c r="H122" s="283"/>
      <c r="I122" s="286"/>
      <c r="J122" s="306"/>
      <c r="K122" s="302"/>
      <c r="L122" s="3"/>
      <c r="M122" s="3"/>
    </row>
    <row r="123" spans="1:16" s="284" customFormat="1" ht="21" customHeight="1">
      <c r="A123" s="281"/>
      <c r="B123" s="335"/>
      <c r="C123" s="355"/>
      <c r="D123" s="285"/>
      <c r="E123" s="297" t="s">
        <v>615</v>
      </c>
      <c r="F123" s="396" t="s">
        <v>3</v>
      </c>
      <c r="G123" s="397"/>
      <c r="H123" s="283"/>
      <c r="I123" s="286"/>
      <c r="J123" s="306"/>
      <c r="K123" s="302"/>
      <c r="L123" s="3"/>
      <c r="M123" s="3"/>
    </row>
    <row r="124" spans="1:16" s="284" customFormat="1" ht="17.25" customHeight="1">
      <c r="A124" s="281"/>
      <c r="B124" s="335"/>
      <c r="C124" s="355"/>
      <c r="D124" s="205"/>
      <c r="E124" s="304" t="s">
        <v>616</v>
      </c>
      <c r="F124" s="300"/>
      <c r="G124" s="289"/>
      <c r="H124" s="283"/>
      <c r="I124" s="286"/>
      <c r="J124" s="306"/>
      <c r="K124" s="302"/>
      <c r="L124" s="3"/>
      <c r="M124" s="3"/>
    </row>
    <row r="125" spans="1:16" s="284" customFormat="1" ht="13.5" customHeight="1">
      <c r="A125" s="281"/>
      <c r="B125" s="335"/>
      <c r="C125" s="355"/>
      <c r="D125" s="285"/>
      <c r="E125" s="293" t="s">
        <v>561</v>
      </c>
      <c r="F125" s="373" t="s">
        <v>562</v>
      </c>
      <c r="G125" s="374"/>
      <c r="H125" s="283"/>
      <c r="I125" s="286"/>
      <c r="J125" s="306"/>
      <c r="K125" s="302"/>
      <c r="L125" s="3"/>
      <c r="M125" s="3"/>
    </row>
    <row r="126" spans="1:16" s="284" customFormat="1" ht="21" customHeight="1">
      <c r="A126" s="281"/>
      <c r="B126" s="335"/>
      <c r="C126" s="355"/>
      <c r="D126" s="285"/>
      <c r="E126" s="296" t="s">
        <v>617</v>
      </c>
      <c r="F126" s="394" t="s">
        <v>3</v>
      </c>
      <c r="G126" s="395"/>
      <c r="H126" s="283"/>
      <c r="I126" s="286"/>
      <c r="J126" s="306"/>
      <c r="K126" s="302"/>
      <c r="L126" s="3"/>
      <c r="M126" s="3"/>
    </row>
    <row r="127" spans="1:16" s="284" customFormat="1" ht="21" customHeight="1">
      <c r="A127" s="281"/>
      <c r="B127" s="335"/>
      <c r="C127" s="355"/>
      <c r="D127" s="285"/>
      <c r="E127" s="297" t="s">
        <v>618</v>
      </c>
      <c r="F127" s="390" t="s">
        <v>3</v>
      </c>
      <c r="G127" s="391"/>
      <c r="H127" s="283"/>
      <c r="I127" s="286"/>
      <c r="J127" s="306"/>
      <c r="K127" s="302"/>
      <c r="L127" s="3"/>
      <c r="M127" s="3"/>
    </row>
    <row r="128" spans="1:16" s="284" customFormat="1" ht="21" customHeight="1">
      <c r="A128" s="281"/>
      <c r="B128" s="335"/>
      <c r="C128" s="355"/>
      <c r="D128" s="285"/>
      <c r="E128" s="303" t="s">
        <v>619</v>
      </c>
      <c r="F128" s="390" t="s">
        <v>3</v>
      </c>
      <c r="G128" s="391"/>
      <c r="H128" s="283"/>
      <c r="I128" s="286"/>
      <c r="J128" s="306"/>
      <c r="K128" s="302"/>
      <c r="L128" s="3"/>
      <c r="M128" s="3"/>
    </row>
    <row r="129" spans="1:16" s="284" customFormat="1" ht="21" customHeight="1">
      <c r="A129" s="281"/>
      <c r="B129" s="335"/>
      <c r="C129" s="355"/>
      <c r="D129" s="285"/>
      <c r="E129" s="305" t="s">
        <v>620</v>
      </c>
      <c r="F129" s="396" t="s">
        <v>3</v>
      </c>
      <c r="G129" s="397"/>
      <c r="H129" s="283"/>
      <c r="I129" s="286"/>
      <c r="J129" s="306"/>
      <c r="K129" s="302"/>
      <c r="L129" s="3"/>
      <c r="M129" s="3"/>
    </row>
    <row r="130" spans="1:16" s="4" customFormat="1" ht="30.75" customHeight="1">
      <c r="B130" s="336"/>
      <c r="C130" s="356"/>
      <c r="D130" s="120" t="s">
        <v>587</v>
      </c>
      <c r="E130" s="98" t="s">
        <v>640</v>
      </c>
      <c r="F130" s="108" t="s">
        <v>3</v>
      </c>
      <c r="G130" s="108" t="s">
        <v>3</v>
      </c>
      <c r="H130" s="95"/>
      <c r="I130" s="95"/>
      <c r="K130" s="3" t="str">
        <f t="shared" ref="K130:K137" si="5">IF(OR(AND(F130="□",G130="□"),AND(F130="■",G130="■")),"適・不適のどちらかを■にしてください","")</f>
        <v>適・不適のどちらかを■にしてください</v>
      </c>
      <c r="L130" s="3"/>
      <c r="M130" s="3"/>
      <c r="N130" s="3"/>
      <c r="O130" s="3">
        <f t="shared" ref="O130:O137" si="6">IF(K130="",0,1)</f>
        <v>1</v>
      </c>
      <c r="P130" s="3"/>
    </row>
    <row r="131" spans="1:16" s="4" customFormat="1" ht="40.5" customHeight="1">
      <c r="B131" s="337">
        <v>20</v>
      </c>
      <c r="C131" s="127" t="s">
        <v>19</v>
      </c>
      <c r="D131" s="82" t="s">
        <v>150</v>
      </c>
      <c r="E131" s="113" t="s">
        <v>171</v>
      </c>
      <c r="F131" s="107" t="s">
        <v>3</v>
      </c>
      <c r="G131" s="107" t="s">
        <v>3</v>
      </c>
      <c r="H131" s="354" t="s">
        <v>94</v>
      </c>
      <c r="I131" s="82"/>
      <c r="K131" s="3" t="str">
        <f t="shared" si="5"/>
        <v>適・不適のどちらかを■にしてください</v>
      </c>
      <c r="L131" s="3"/>
      <c r="M131" s="3"/>
      <c r="N131" s="3"/>
      <c r="O131" s="3">
        <f t="shared" si="6"/>
        <v>1</v>
      </c>
      <c r="P131" s="3"/>
    </row>
    <row r="132" spans="1:16" s="4" customFormat="1" ht="54" customHeight="1">
      <c r="B132" s="338"/>
      <c r="C132" s="128"/>
      <c r="D132" s="119"/>
      <c r="E132" s="74" t="s">
        <v>172</v>
      </c>
      <c r="F132" s="87" t="s">
        <v>3</v>
      </c>
      <c r="G132" s="87" t="s">
        <v>3</v>
      </c>
      <c r="H132" s="355"/>
      <c r="I132" s="84" t="s">
        <v>186</v>
      </c>
      <c r="K132" s="3" t="str">
        <f t="shared" si="5"/>
        <v>適・不適のどちらかを■にしてください</v>
      </c>
      <c r="L132" s="3"/>
      <c r="M132" s="3"/>
      <c r="N132" s="3"/>
      <c r="O132" s="3">
        <f t="shared" si="6"/>
        <v>1</v>
      </c>
      <c r="P132" s="3"/>
    </row>
    <row r="133" spans="1:16" s="4" customFormat="1" ht="67.5" customHeight="1">
      <c r="B133" s="339"/>
      <c r="C133" s="129"/>
      <c r="D133" s="130" t="s">
        <v>149</v>
      </c>
      <c r="E133" s="75" t="s">
        <v>173</v>
      </c>
      <c r="F133" s="94" t="s">
        <v>3</v>
      </c>
      <c r="G133" s="94" t="s">
        <v>3</v>
      </c>
      <c r="H133" s="356"/>
      <c r="I133" s="92" t="s">
        <v>187</v>
      </c>
      <c r="K133" s="3" t="str">
        <f t="shared" si="5"/>
        <v>適・不適のどちらかを■にしてください</v>
      </c>
      <c r="L133" s="3"/>
      <c r="M133" s="3"/>
      <c r="N133" s="3"/>
      <c r="O133" s="3">
        <f t="shared" si="6"/>
        <v>1</v>
      </c>
      <c r="P133" s="3"/>
    </row>
    <row r="134" spans="1:16" ht="54" customHeight="1">
      <c r="B134" s="329">
        <v>21</v>
      </c>
      <c r="C134" s="109" t="s">
        <v>13</v>
      </c>
      <c r="D134" s="110" t="s">
        <v>151</v>
      </c>
      <c r="E134" s="110" t="s">
        <v>174</v>
      </c>
      <c r="F134" s="112" t="s">
        <v>3</v>
      </c>
      <c r="G134" s="112" t="s">
        <v>3</v>
      </c>
      <c r="H134" s="131" t="s">
        <v>95</v>
      </c>
      <c r="I134" s="214" t="s">
        <v>304</v>
      </c>
      <c r="K134" s="3" t="str">
        <f t="shared" si="5"/>
        <v>適・不適のどちらかを■にしてください</v>
      </c>
      <c r="O134" s="3">
        <f t="shared" si="6"/>
        <v>1</v>
      </c>
    </row>
    <row r="135" spans="1:16" s="4" customFormat="1" ht="54" customHeight="1">
      <c r="B135" s="337">
        <v>22</v>
      </c>
      <c r="C135" s="78" t="s">
        <v>9</v>
      </c>
      <c r="D135" s="198" t="s">
        <v>305</v>
      </c>
      <c r="E135" s="80" t="s">
        <v>175</v>
      </c>
      <c r="F135" s="107" t="s">
        <v>3</v>
      </c>
      <c r="G135" s="107" t="s">
        <v>3</v>
      </c>
      <c r="H135" s="354" t="s">
        <v>96</v>
      </c>
      <c r="I135" s="354" t="s">
        <v>188</v>
      </c>
      <c r="K135" s="3" t="str">
        <f t="shared" si="5"/>
        <v>適・不適のどちらかを■にしてください</v>
      </c>
      <c r="L135" s="3"/>
      <c r="M135" s="3"/>
      <c r="N135" s="3"/>
      <c r="O135" s="3">
        <f t="shared" si="6"/>
        <v>1</v>
      </c>
      <c r="P135" s="3"/>
    </row>
    <row r="136" spans="1:16" s="4" customFormat="1" ht="40.5" customHeight="1">
      <c r="B136" s="339"/>
      <c r="C136" s="92"/>
      <c r="D136" s="208" t="s">
        <v>306</v>
      </c>
      <c r="E136" s="93" t="s">
        <v>641</v>
      </c>
      <c r="F136" s="94" t="s">
        <v>3</v>
      </c>
      <c r="G136" s="94" t="s">
        <v>3</v>
      </c>
      <c r="H136" s="356"/>
      <c r="I136" s="356"/>
      <c r="K136" s="3" t="str">
        <f t="shared" si="5"/>
        <v>適・不適のどちらかを■にしてください</v>
      </c>
      <c r="L136" s="3"/>
      <c r="M136" s="3"/>
      <c r="N136" s="3"/>
      <c r="O136" s="3">
        <f t="shared" si="6"/>
        <v>1</v>
      </c>
      <c r="P136" s="3"/>
    </row>
    <row r="137" spans="1:16" s="4" customFormat="1" ht="66" customHeight="1">
      <c r="B137" s="334">
        <v>23</v>
      </c>
      <c r="C137" s="79" t="s">
        <v>22</v>
      </c>
      <c r="D137" s="82" t="s">
        <v>588</v>
      </c>
      <c r="E137" s="80" t="s">
        <v>176</v>
      </c>
      <c r="F137" s="107" t="s">
        <v>3</v>
      </c>
      <c r="G137" s="107" t="s">
        <v>3</v>
      </c>
      <c r="H137" s="354" t="s">
        <v>99</v>
      </c>
      <c r="I137" s="132" t="s">
        <v>198</v>
      </c>
      <c r="K137" s="3" t="str">
        <f t="shared" si="5"/>
        <v>適・不適のどちらかを■にしてください</v>
      </c>
      <c r="L137" s="3"/>
      <c r="M137" s="3"/>
      <c r="N137" s="3"/>
      <c r="O137" s="3">
        <f t="shared" si="6"/>
        <v>1</v>
      </c>
      <c r="P137" s="3"/>
    </row>
    <row r="138" spans="1:16" s="4" customFormat="1" ht="31.5" customHeight="1">
      <c r="B138" s="335"/>
      <c r="C138" s="85"/>
      <c r="D138" s="119"/>
      <c r="E138" s="86" t="s">
        <v>590</v>
      </c>
      <c r="F138" s="97" t="s">
        <v>3</v>
      </c>
      <c r="G138" s="97" t="s">
        <v>3</v>
      </c>
      <c r="H138" s="355"/>
      <c r="I138" s="307"/>
      <c r="K138" s="3"/>
      <c r="L138" s="3"/>
      <c r="M138" s="3"/>
      <c r="N138" s="3"/>
      <c r="O138" s="3"/>
      <c r="P138" s="3"/>
    </row>
    <row r="139" spans="1:16" s="4" customFormat="1" ht="51.75" customHeight="1">
      <c r="B139" s="335"/>
      <c r="C139" s="133"/>
      <c r="D139" s="119" t="s">
        <v>589</v>
      </c>
      <c r="E139" s="90" t="s">
        <v>591</v>
      </c>
      <c r="F139" s="87" t="s">
        <v>3</v>
      </c>
      <c r="G139" s="87" t="s">
        <v>3</v>
      </c>
      <c r="H139" s="355"/>
      <c r="I139" s="84"/>
      <c r="K139" s="3" t="str">
        <f>IF(OR(AND(F139="□",G139="□"),AND(F139="■",G139="■")),"適・不適のどちらかを■にしてください","")</f>
        <v>適・不適のどちらかを■にしてください</v>
      </c>
      <c r="L139" s="3"/>
      <c r="M139" s="3"/>
      <c r="N139" s="3"/>
      <c r="O139" s="3">
        <f>IF(K139="",0,1)</f>
        <v>1</v>
      </c>
      <c r="P139" s="3"/>
    </row>
    <row r="140" spans="1:16" s="4" customFormat="1" ht="51.75" customHeight="1">
      <c r="B140" s="336"/>
      <c r="C140" s="327"/>
      <c r="D140" s="328" t="s">
        <v>307</v>
      </c>
      <c r="E140" s="93" t="s">
        <v>177</v>
      </c>
      <c r="F140" s="94" t="s">
        <v>3</v>
      </c>
      <c r="G140" s="94" t="s">
        <v>3</v>
      </c>
      <c r="H140" s="356"/>
      <c r="I140" s="92"/>
      <c r="K140" s="3" t="str">
        <f>IF(OR(AND(F140="□",G140="□"),AND(F140="■",G140="■")),"適・不適のどちらかを■にしてください","")</f>
        <v>適・不適のどちらかを■にしてください</v>
      </c>
      <c r="L140" s="3"/>
      <c r="M140" s="3"/>
      <c r="N140" s="3"/>
      <c r="O140" s="3">
        <f>IF(K140="",0,1)</f>
        <v>1</v>
      </c>
      <c r="P140" s="3"/>
    </row>
    <row r="141" spans="1:16" s="5" customFormat="1" ht="77.25" customHeight="1">
      <c r="B141" s="331">
        <v>24</v>
      </c>
      <c r="C141" s="416" t="s">
        <v>10</v>
      </c>
      <c r="D141" s="236" t="s">
        <v>308</v>
      </c>
      <c r="E141" s="216" t="s">
        <v>592</v>
      </c>
      <c r="F141" s="107" t="s">
        <v>3</v>
      </c>
      <c r="G141" s="107" t="s">
        <v>3</v>
      </c>
      <c r="H141" s="82" t="s">
        <v>97</v>
      </c>
      <c r="I141" s="233" t="s">
        <v>593</v>
      </c>
      <c r="K141" s="3" t="str">
        <f>IF(OR(AND(F141="□",G141="□"),AND(F141="■",G141="■")),"適・不適のどちらかを■にしてください","")</f>
        <v>適・不適のどちらかを■にしてください</v>
      </c>
      <c r="L141" s="3"/>
      <c r="M141" s="3"/>
      <c r="N141" s="3"/>
      <c r="O141" s="3">
        <f>IF(K141="",0,1)</f>
        <v>1</v>
      </c>
      <c r="P141" s="3"/>
    </row>
    <row r="142" spans="1:16" s="5" customFormat="1" ht="71.25" customHeight="1">
      <c r="B142" s="332"/>
      <c r="C142" s="417"/>
      <c r="D142" s="237"/>
      <c r="E142" s="309" t="s">
        <v>642</v>
      </c>
      <c r="F142" s="115" t="s">
        <v>3</v>
      </c>
      <c r="G142" s="115" t="s">
        <v>3</v>
      </c>
      <c r="H142" s="88"/>
      <c r="I142" s="308" t="s">
        <v>594</v>
      </c>
      <c r="K142" s="3"/>
      <c r="L142" s="3"/>
      <c r="M142" s="3"/>
      <c r="N142" s="3"/>
      <c r="O142" s="3"/>
      <c r="P142" s="3"/>
    </row>
    <row r="143" spans="1:16" s="5" customFormat="1" ht="101.25">
      <c r="B143" s="333"/>
      <c r="C143" s="418"/>
      <c r="D143" s="234" t="s">
        <v>309</v>
      </c>
      <c r="E143" s="235" t="s">
        <v>527</v>
      </c>
      <c r="F143" s="94" t="s">
        <v>3</v>
      </c>
      <c r="G143" s="94" t="s">
        <v>3</v>
      </c>
      <c r="H143" s="95"/>
      <c r="I143" s="201" t="s">
        <v>310</v>
      </c>
      <c r="K143" s="3" t="str">
        <f>IF(OR(AND(F143="□",G143="□"),AND(F143="■",G143="■")),"適・不適のどちらかを■にしてください","")</f>
        <v>適・不適のどちらかを■にしてください</v>
      </c>
      <c r="L143" s="3"/>
      <c r="M143" s="3"/>
      <c r="N143" s="3"/>
      <c r="O143" s="3">
        <f>IF(K143="",0,1)</f>
        <v>1</v>
      </c>
      <c r="P143" s="3"/>
    </row>
    <row r="144" spans="1:16" s="5" customFormat="1" ht="78.75">
      <c r="B144" s="331">
        <v>25</v>
      </c>
      <c r="C144" s="236" t="s">
        <v>331</v>
      </c>
      <c r="D144" s="215" t="s">
        <v>311</v>
      </c>
      <c r="E144" s="216" t="s">
        <v>192</v>
      </c>
      <c r="F144" s="81" t="s">
        <v>3</v>
      </c>
      <c r="G144" s="81" t="s">
        <v>3</v>
      </c>
      <c r="H144" s="78" t="s">
        <v>154</v>
      </c>
      <c r="I144" s="132" t="s">
        <v>539</v>
      </c>
      <c r="K144" s="3" t="str">
        <f>IF(OR(AND(F144="□",G144="□"),AND(F144="■",G144="■")),"適・不適のどちらかを■にしてください","")</f>
        <v>適・不適のどちらかを■にしてください</v>
      </c>
      <c r="L144" s="3"/>
      <c r="M144" s="3"/>
      <c r="N144" s="3"/>
      <c r="O144" s="3">
        <f>IF(K144="",0,1)</f>
        <v>1</v>
      </c>
      <c r="P144" s="3"/>
    </row>
    <row r="145" spans="1:15" ht="22.5">
      <c r="B145" s="332"/>
      <c r="C145" s="237"/>
      <c r="D145" s="199" t="s">
        <v>312</v>
      </c>
      <c r="E145" s="117" t="s">
        <v>193</v>
      </c>
      <c r="F145" s="99" t="s">
        <v>3</v>
      </c>
      <c r="G145" s="99" t="s">
        <v>3</v>
      </c>
      <c r="H145" s="76"/>
      <c r="I145" s="84" t="s">
        <v>189</v>
      </c>
      <c r="K145" s="3" t="str">
        <f>IF(OR(AND(F145="□",G145="□"),AND(F145="■",G145="■")),"適・不適のどちらかを■にしてください","")</f>
        <v>適・不適のどちらかを■にしてください</v>
      </c>
      <c r="O145" s="3">
        <f>IF(K145="",0,1)</f>
        <v>1</v>
      </c>
    </row>
    <row r="146" spans="1:15" s="284" customFormat="1" ht="16.5" customHeight="1">
      <c r="A146" s="281"/>
      <c r="B146" s="332"/>
      <c r="C146" s="88"/>
      <c r="D146" s="205"/>
      <c r="E146" s="299" t="s">
        <v>595</v>
      </c>
      <c r="F146" s="300"/>
      <c r="G146" s="289"/>
      <c r="H146" s="283"/>
      <c r="I146" s="286"/>
      <c r="J146" s="306"/>
      <c r="K146" s="302"/>
      <c r="L146" s="3"/>
      <c r="M146" s="3"/>
    </row>
    <row r="147" spans="1:15" s="284" customFormat="1" ht="13.5" customHeight="1">
      <c r="A147" s="281"/>
      <c r="B147" s="332"/>
      <c r="C147" s="282"/>
      <c r="D147" s="285"/>
      <c r="E147" s="293" t="s">
        <v>561</v>
      </c>
      <c r="F147" s="405" t="s">
        <v>562</v>
      </c>
      <c r="G147" s="406"/>
      <c r="H147" s="283"/>
      <c r="I147" s="286"/>
      <c r="J147" s="306"/>
      <c r="K147" s="302"/>
      <c r="L147" s="3"/>
      <c r="M147" s="3"/>
    </row>
    <row r="148" spans="1:15" s="284" customFormat="1" ht="20.100000000000001" customHeight="1">
      <c r="A148" s="281"/>
      <c r="B148" s="332"/>
      <c r="C148" s="282"/>
      <c r="D148" s="285"/>
      <c r="E148" s="296" t="s">
        <v>596</v>
      </c>
      <c r="F148" s="423" t="s">
        <v>3</v>
      </c>
      <c r="G148" s="424"/>
      <c r="H148" s="283"/>
      <c r="I148" s="286"/>
      <c r="J148" s="306"/>
      <c r="K148" s="302"/>
      <c r="L148" s="3"/>
      <c r="M148" s="3"/>
    </row>
    <row r="149" spans="1:15" s="284" customFormat="1" ht="20.100000000000001" customHeight="1">
      <c r="A149" s="281"/>
      <c r="B149" s="332"/>
      <c r="C149" s="282"/>
      <c r="D149" s="285"/>
      <c r="E149" s="297" t="s">
        <v>597</v>
      </c>
      <c r="F149" s="386" t="s">
        <v>3</v>
      </c>
      <c r="G149" s="387"/>
      <c r="H149" s="283"/>
      <c r="I149" s="286"/>
      <c r="J149" s="306"/>
      <c r="K149" s="302"/>
      <c r="L149" s="3"/>
      <c r="M149" s="3"/>
    </row>
    <row r="150" spans="1:15" s="284" customFormat="1" ht="20.100000000000001" customHeight="1">
      <c r="A150" s="281"/>
      <c r="B150" s="332"/>
      <c r="C150" s="282"/>
      <c r="D150" s="285"/>
      <c r="E150" s="297" t="s">
        <v>598</v>
      </c>
      <c r="F150" s="386" t="s">
        <v>3</v>
      </c>
      <c r="G150" s="387"/>
      <c r="H150" s="283"/>
      <c r="I150" s="286"/>
      <c r="J150" s="306"/>
      <c r="K150" s="302"/>
      <c r="L150" s="3"/>
      <c r="M150" s="3"/>
    </row>
    <row r="151" spans="1:15" s="284" customFormat="1" ht="20.100000000000001" customHeight="1">
      <c r="A151" s="281"/>
      <c r="B151" s="332"/>
      <c r="C151" s="282"/>
      <c r="D151" s="285"/>
      <c r="E151" s="297" t="s">
        <v>599</v>
      </c>
      <c r="F151" s="386" t="s">
        <v>3</v>
      </c>
      <c r="G151" s="387"/>
      <c r="H151" s="283"/>
      <c r="I151" s="286"/>
      <c r="J151" s="306"/>
      <c r="K151" s="302"/>
      <c r="L151" s="3"/>
      <c r="M151" s="3"/>
    </row>
    <row r="152" spans="1:15" s="284" customFormat="1" ht="20.100000000000001" customHeight="1">
      <c r="A152" s="281"/>
      <c r="B152" s="332"/>
      <c r="C152" s="282"/>
      <c r="D152" s="285"/>
      <c r="E152" s="298" t="s">
        <v>600</v>
      </c>
      <c r="F152" s="386" t="s">
        <v>3</v>
      </c>
      <c r="G152" s="387"/>
      <c r="H152" s="283"/>
      <c r="I152" s="286"/>
      <c r="J152" s="306"/>
      <c r="K152" s="302"/>
      <c r="L152" s="3"/>
      <c r="M152" s="3"/>
    </row>
    <row r="153" spans="1:15" s="284" customFormat="1" ht="20.100000000000001" customHeight="1">
      <c r="A153" s="281"/>
      <c r="B153" s="332"/>
      <c r="C153" s="282"/>
      <c r="D153" s="285"/>
      <c r="E153" s="298" t="s">
        <v>601</v>
      </c>
      <c r="F153" s="386" t="s">
        <v>3</v>
      </c>
      <c r="G153" s="387"/>
      <c r="H153" s="283"/>
      <c r="I153" s="286"/>
      <c r="J153" s="306"/>
      <c r="K153" s="302"/>
      <c r="L153" s="3"/>
      <c r="M153" s="3"/>
    </row>
    <row r="154" spans="1:15" s="284" customFormat="1" ht="20.100000000000001" customHeight="1">
      <c r="A154" s="281"/>
      <c r="B154" s="332"/>
      <c r="C154" s="282"/>
      <c r="D154" s="285"/>
      <c r="E154" s="312" t="s">
        <v>623</v>
      </c>
      <c r="F154" s="386" t="s">
        <v>3</v>
      </c>
      <c r="G154" s="387"/>
      <c r="H154" s="283"/>
      <c r="I154" s="286"/>
      <c r="J154" s="306"/>
      <c r="K154" s="302"/>
      <c r="L154" s="3"/>
      <c r="M154" s="3"/>
    </row>
    <row r="155" spans="1:15" s="284" customFormat="1" ht="20.100000000000001" customHeight="1">
      <c r="A155" s="281"/>
      <c r="B155" s="332"/>
      <c r="C155" s="282"/>
      <c r="D155" s="285"/>
      <c r="E155" s="298" t="s">
        <v>602</v>
      </c>
      <c r="F155" s="386" t="s">
        <v>3</v>
      </c>
      <c r="G155" s="387"/>
      <c r="H155" s="283"/>
      <c r="I155" s="286"/>
      <c r="J155" s="306"/>
      <c r="K155" s="302"/>
      <c r="L155" s="3"/>
      <c r="M155" s="3"/>
    </row>
    <row r="156" spans="1:15" s="284" customFormat="1" ht="20.25" customHeight="1">
      <c r="A156" s="281"/>
      <c r="B156" s="332"/>
      <c r="C156" s="282"/>
      <c r="D156" s="287"/>
      <c r="E156" s="305" t="s">
        <v>603</v>
      </c>
      <c r="F156" s="419" t="s">
        <v>3</v>
      </c>
      <c r="G156" s="420"/>
      <c r="H156" s="288"/>
      <c r="I156" s="286"/>
      <c r="J156" s="306"/>
      <c r="K156" s="302"/>
      <c r="L156" s="3"/>
      <c r="M156" s="3"/>
    </row>
    <row r="157" spans="1:15" ht="36" customHeight="1">
      <c r="B157" s="332"/>
      <c r="C157" s="237"/>
      <c r="D157" s="197" t="s">
        <v>313</v>
      </c>
      <c r="E157" s="119" t="s">
        <v>612</v>
      </c>
      <c r="F157" s="97" t="s">
        <v>3</v>
      </c>
      <c r="G157" s="97" t="s">
        <v>3</v>
      </c>
      <c r="H157" s="76"/>
      <c r="I157" s="84" t="s">
        <v>190</v>
      </c>
      <c r="K157" s="3" t="str">
        <f>IF(OR(AND(F157="□",G157="□"),AND(F157="■",G157="■")),"適・不適のどちらかを■にしてください","")</f>
        <v>適・不適のどちらかを■にしてください</v>
      </c>
      <c r="O157" s="3">
        <f>IF(K157="",0,1)</f>
        <v>1</v>
      </c>
    </row>
    <row r="158" spans="1:15" ht="33.75">
      <c r="B158" s="333"/>
      <c r="C158" s="238"/>
      <c r="D158" s="208" t="s">
        <v>314</v>
      </c>
      <c r="E158" s="73" t="s">
        <v>194</v>
      </c>
      <c r="F158" s="94" t="s">
        <v>3</v>
      </c>
      <c r="G158" s="94" t="s">
        <v>3</v>
      </c>
      <c r="H158" s="77"/>
      <c r="I158" s="92" t="s">
        <v>191</v>
      </c>
      <c r="K158" s="3" t="str">
        <f>IF(OR(AND(F158="□",G158="□"),AND(F158="■",G158="■")),"適・不適のどちらかを■にしてください","")</f>
        <v>適・不適のどちらかを■にしてください</v>
      </c>
      <c r="O158" s="3">
        <f>IF(K158="",0,1)</f>
        <v>1</v>
      </c>
    </row>
    <row r="159" spans="1:15" ht="90">
      <c r="B159" s="330">
        <v>26</v>
      </c>
      <c r="C159" s="214" t="s">
        <v>528</v>
      </c>
      <c r="D159" s="214" t="s">
        <v>315</v>
      </c>
      <c r="E159" s="214" t="s">
        <v>239</v>
      </c>
      <c r="F159" s="350" t="s">
        <v>3</v>
      </c>
      <c r="G159" s="350" t="s">
        <v>3</v>
      </c>
      <c r="H159" s="214" t="s">
        <v>240</v>
      </c>
      <c r="I159" s="203" t="s">
        <v>241</v>
      </c>
    </row>
  </sheetData>
  <mergeCells count="95">
    <mergeCell ref="F151:G151"/>
    <mergeCell ref="F153:G153"/>
    <mergeCell ref="F155:G155"/>
    <mergeCell ref="F150:G150"/>
    <mergeCell ref="F147:G147"/>
    <mergeCell ref="F148:G148"/>
    <mergeCell ref="F149:G149"/>
    <mergeCell ref="C141:C143"/>
    <mergeCell ref="F156:G156"/>
    <mergeCell ref="F152:G152"/>
    <mergeCell ref="I64:I75"/>
    <mergeCell ref="I88:I91"/>
    <mergeCell ref="F102:G102"/>
    <mergeCell ref="F72:G72"/>
    <mergeCell ref="F73:G73"/>
    <mergeCell ref="F74:G74"/>
    <mergeCell ref="F67:G67"/>
    <mergeCell ref="F121:G121"/>
    <mergeCell ref="F154:G154"/>
    <mergeCell ref="F126:G126"/>
    <mergeCell ref="F109:G109"/>
    <mergeCell ref="F110:G110"/>
    <mergeCell ref="F129:G129"/>
    <mergeCell ref="B2:C2"/>
    <mergeCell ref="G24:G25"/>
    <mergeCell ref="F28:F29"/>
    <mergeCell ref="I8:I9"/>
    <mergeCell ref="I36:I39"/>
    <mergeCell ref="I50:I51"/>
    <mergeCell ref="B20:B23"/>
    <mergeCell ref="C27:C29"/>
    <mergeCell ref="B4:C4"/>
    <mergeCell ref="D17:D18"/>
    <mergeCell ref="D50:D51"/>
    <mergeCell ref="C30:C33"/>
    <mergeCell ref="I27:I28"/>
    <mergeCell ref="F46:G46"/>
    <mergeCell ref="F47:G47"/>
    <mergeCell ref="F48:G48"/>
    <mergeCell ref="H137:H140"/>
    <mergeCell ref="B8:C9"/>
    <mergeCell ref="D8:D9"/>
    <mergeCell ref="E8:E9"/>
    <mergeCell ref="H36:H39"/>
    <mergeCell ref="F43:G43"/>
    <mergeCell ref="H131:H133"/>
    <mergeCell ref="H113:H115"/>
    <mergeCell ref="F103:G103"/>
    <mergeCell ref="F104:G104"/>
    <mergeCell ref="F128:G128"/>
    <mergeCell ref="C82:C83"/>
    <mergeCell ref="C84:C85"/>
    <mergeCell ref="C117:C130"/>
    <mergeCell ref="F96:G96"/>
    <mergeCell ref="F122:G122"/>
    <mergeCell ref="F123:G123"/>
    <mergeCell ref="F127:G127"/>
    <mergeCell ref="F125:G125"/>
    <mergeCell ref="F107:G107"/>
    <mergeCell ref="F95:G95"/>
    <mergeCell ref="F105:G105"/>
    <mergeCell ref="I135:I136"/>
    <mergeCell ref="H135:H136"/>
    <mergeCell ref="F8:G8"/>
    <mergeCell ref="I113:I115"/>
    <mergeCell ref="F93:G93"/>
    <mergeCell ref="F108:G108"/>
    <mergeCell ref="H77:H81"/>
    <mergeCell ref="H8:H9"/>
    <mergeCell ref="F24:F25"/>
    <mergeCell ref="F44:G44"/>
    <mergeCell ref="F45:G45"/>
    <mergeCell ref="H55:H56"/>
    <mergeCell ref="F94:G94"/>
    <mergeCell ref="I77:I81"/>
    <mergeCell ref="F68:G68"/>
    <mergeCell ref="F69:G69"/>
    <mergeCell ref="F70:G70"/>
    <mergeCell ref="F71:G71"/>
    <mergeCell ref="C113:C116"/>
    <mergeCell ref="D1:H1"/>
    <mergeCell ref="H88:H90"/>
    <mergeCell ref="C88:C91"/>
    <mergeCell ref="H50:H51"/>
    <mergeCell ref="C50:C51"/>
    <mergeCell ref="B6:I6"/>
    <mergeCell ref="B3:C3"/>
    <mergeCell ref="C61:C63"/>
    <mergeCell ref="E2:H2"/>
    <mergeCell ref="E3:H3"/>
    <mergeCell ref="E4:H4"/>
    <mergeCell ref="G28:G29"/>
    <mergeCell ref="H27:H29"/>
    <mergeCell ref="C55:C56"/>
    <mergeCell ref="C57:C60"/>
  </mergeCells>
  <phoneticPr fontId="2"/>
  <dataValidations count="1">
    <dataValidation type="list" allowBlank="1" showInputMessage="1" showErrorMessage="1" sqref="F11:G24 F30:G33 F26:G28 F35:G39 F41:G41 F99:G99 F44:G65 F68:G91 F94:G96 F103:G105 F108:G118 F122:G123 F126:G145 F148:G159" xr:uid="{02963F9B-D504-4CD0-B133-0C9B7EC497C5}">
      <formula1>"□,■"</formula1>
    </dataValidation>
  </dataValidations>
  <printOptions horizontalCentered="1"/>
  <pageMargins left="0.39370078740157483" right="0.39370078740157483" top="0.70866141732283472" bottom="0.39370078740157483" header="0.31496062992125984" footer="0.19685039370078741"/>
  <pageSetup paperSize="9" fitToWidth="0" fitToHeight="0" orientation="landscape" horizontalDpi="300" verticalDpi="300" r:id="rId1"/>
  <headerFooter>
    <oddFooter>&amp;R指定基準（小規模多機能型居宅介護）p&amp;P</oddFooter>
  </headerFooter>
  <rowBreaks count="16" manualBreakCount="16">
    <brk id="16" min="1" max="8" man="1"/>
    <brk id="23" min="1" max="8" man="1"/>
    <brk id="26" min="1" max="8" man="1"/>
    <brk id="33" min="1" max="8" man="1"/>
    <brk id="39" min="1" max="8" man="1"/>
    <brk id="49" min="1" max="8" man="1"/>
    <brk id="54" min="1" max="8" man="1"/>
    <brk id="60" min="1" max="8" man="1"/>
    <brk id="75" min="1" max="8" man="1"/>
    <brk id="87" min="1" max="8" man="1"/>
    <brk id="98" min="1" max="8" man="1"/>
    <brk id="112" min="1" max="8" man="1"/>
    <brk id="116" min="1" max="8" man="1"/>
    <brk id="133" min="1" max="8" man="1"/>
    <brk id="140" min="1" max="8" man="1"/>
    <brk id="143"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857" r:id="rId4" name="Check Box 833">
              <controlPr defaultSize="0" autoFill="0" autoLine="0" autoPict="0">
                <anchor moveWithCells="1">
                  <from>
                    <xdr:col>4</xdr:col>
                    <xdr:colOff>104775</xdr:colOff>
                    <xdr:row>25</xdr:row>
                    <xdr:rowOff>1571625</xdr:rowOff>
                  </from>
                  <to>
                    <xdr:col>4</xdr:col>
                    <xdr:colOff>1257300</xdr:colOff>
                    <xdr:row>25</xdr:row>
                    <xdr:rowOff>1809750</xdr:rowOff>
                  </to>
                </anchor>
              </controlPr>
            </control>
          </mc:Choice>
        </mc:AlternateContent>
        <mc:AlternateContent xmlns:mc="http://schemas.openxmlformats.org/markup-compatibility/2006">
          <mc:Choice Requires="x14">
            <control shapeId="1858" r:id="rId5" name="Check Box 834">
              <controlPr defaultSize="0" autoFill="0" autoLine="0" autoPict="0">
                <anchor moveWithCells="1">
                  <from>
                    <xdr:col>4</xdr:col>
                    <xdr:colOff>104775</xdr:colOff>
                    <xdr:row>25</xdr:row>
                    <xdr:rowOff>1771650</xdr:rowOff>
                  </from>
                  <to>
                    <xdr:col>4</xdr:col>
                    <xdr:colOff>2886075</xdr:colOff>
                    <xdr:row>25</xdr:row>
                    <xdr:rowOff>2009775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58D7-FCCC-4D8D-A099-4E1155980CE3}">
  <sheetPr codeName="Sheet4">
    <tabColor theme="3" tint="0.79998168889431442"/>
  </sheetPr>
  <dimension ref="B1:L138"/>
  <sheetViews>
    <sheetView view="pageLayout" zoomScaleNormal="100" zoomScaleSheetLayoutView="100" workbookViewId="0">
      <selection activeCell="E5" sqref="E5"/>
    </sheetView>
  </sheetViews>
  <sheetFormatPr defaultRowHeight="13.5"/>
  <cols>
    <col min="1" max="1" width="2.5" customWidth="1"/>
    <col min="2" max="2" width="6.25" customWidth="1"/>
    <col min="3" max="3" width="24.5" style="32" customWidth="1"/>
    <col min="4" max="4" width="56.25" style="32" customWidth="1"/>
    <col min="5" max="5" width="4.125" style="33" customWidth="1"/>
    <col min="6" max="6" width="8.125" style="34" customWidth="1"/>
    <col min="7" max="7" width="25" customWidth="1"/>
    <col min="8" max="9" width="7.5" customWidth="1"/>
    <col min="11" max="11" width="36.75" customWidth="1"/>
  </cols>
  <sheetData>
    <row r="1" spans="2:12" ht="30" customHeight="1">
      <c r="C1" s="438"/>
      <c r="D1" s="438"/>
      <c r="E1" s="438"/>
      <c r="F1" s="438"/>
      <c r="G1" s="438"/>
      <c r="H1" s="31"/>
      <c r="I1" s="31"/>
    </row>
    <row r="2" spans="2:12" ht="18" customHeight="1">
      <c r="B2" s="442" t="s">
        <v>15</v>
      </c>
      <c r="C2" s="442"/>
      <c r="D2" s="442" t="s">
        <v>12</v>
      </c>
      <c r="E2" s="439" t="s">
        <v>138</v>
      </c>
      <c r="F2" s="439"/>
      <c r="G2" s="441" t="s">
        <v>134</v>
      </c>
      <c r="H2" s="446" t="s">
        <v>18</v>
      </c>
      <c r="I2" s="446"/>
    </row>
    <row r="3" spans="2:12" ht="17.25" customHeight="1">
      <c r="B3" s="442"/>
      <c r="C3" s="442"/>
      <c r="D3" s="442"/>
      <c r="E3" s="447" t="s">
        <v>137</v>
      </c>
      <c r="F3" s="447"/>
      <c r="G3" s="441"/>
      <c r="H3" s="50" t="s">
        <v>16</v>
      </c>
      <c r="I3" s="50" t="s">
        <v>135</v>
      </c>
    </row>
    <row r="4" spans="2:12" ht="45" customHeight="1">
      <c r="B4" s="448" t="s">
        <v>496</v>
      </c>
      <c r="C4" s="449"/>
      <c r="D4" s="449"/>
      <c r="E4" s="443" t="str">
        <f>IF(SUM(L5:L138)=0,"","確認結果■の項目については，点検結果「適」「不適」のいずれかを選択してください")</f>
        <v/>
      </c>
      <c r="F4" s="443"/>
      <c r="G4" s="443"/>
      <c r="H4" s="443"/>
      <c r="I4" s="444"/>
    </row>
    <row r="5" spans="2:12" ht="36">
      <c r="B5" s="140">
        <v>27</v>
      </c>
      <c r="C5" s="48" t="s">
        <v>339</v>
      </c>
      <c r="D5" s="136"/>
      <c r="E5" s="49" t="s">
        <v>3</v>
      </c>
      <c r="F5" s="153" t="s">
        <v>104</v>
      </c>
      <c r="G5" s="136"/>
      <c r="H5" s="49" t="s">
        <v>3</v>
      </c>
      <c r="I5" s="49" t="s">
        <v>3</v>
      </c>
      <c r="K5" s="9" t="str">
        <f>IF(E5="■",IF(OR(AND(H5="□",I5="□"),AND(H5="■",I5="■")),"点検結果の「適」・「不適」どちらかを■にしてください",""),IF(OR(AND(H5="□",I5="■"),AND(H5="■",I5="□"),AND(H5="■",I5="■")),"確認結果が■の場合に、点検結果の「適」・「不適」のどちらかを■にしてください",""))</f>
        <v/>
      </c>
      <c r="L5" t="str">
        <f>IF(K5="","",1)</f>
        <v/>
      </c>
    </row>
    <row r="6" spans="2:12" ht="48">
      <c r="B6" s="431">
        <v>28</v>
      </c>
      <c r="C6" s="148" t="s">
        <v>200</v>
      </c>
      <c r="D6" s="54" t="s">
        <v>338</v>
      </c>
      <c r="E6" s="55" t="s">
        <v>3</v>
      </c>
      <c r="F6" s="154" t="s">
        <v>110</v>
      </c>
      <c r="G6" s="184"/>
      <c r="H6" s="55" t="s">
        <v>3</v>
      </c>
      <c r="I6" s="55" t="s">
        <v>3</v>
      </c>
      <c r="K6" s="9" t="str">
        <f>IF(E6="■",IF(OR(AND(H6="□",I6="□"),AND(H6="■",I6="■")),"点検結果の「適」・「不適」どちらかを■にしてください",""),IF(OR(AND(H6="□",I6="■"),AND(H6="■",I6="□"),AND(H6="■",I6="■")),"確認結果が■の場合に、点検結果の「適」・「不適」のどちらかを■にしてください",""))</f>
        <v/>
      </c>
      <c r="L6" t="str">
        <f>IF(K6="","",1)</f>
        <v/>
      </c>
    </row>
    <row r="7" spans="2:12" ht="48">
      <c r="B7" s="431"/>
      <c r="C7" s="149"/>
      <c r="D7" s="56" t="s">
        <v>340</v>
      </c>
      <c r="E7" s="57" t="s">
        <v>3</v>
      </c>
      <c r="F7" s="155" t="s">
        <v>110</v>
      </c>
      <c r="G7" s="185"/>
      <c r="H7" s="57" t="s">
        <v>3</v>
      </c>
      <c r="I7" s="57" t="s">
        <v>3</v>
      </c>
      <c r="K7" s="9" t="str">
        <f>IF(E7="■",IF(OR(AND(H7="□",I7="□"),AND(H7="■",I7="■")),"点検結果の「適」・「不適」どちらかを■にしてください",""),IF(OR(AND(H7="□",I7="■"),AND(H7="■",I7="□"),AND(H7="■",I7="■")),"確認結果が■の場合に、点検結果の「適」・「不適」のどちらかを■にしてください",""))</f>
        <v/>
      </c>
      <c r="L7" t="str">
        <f>IF(K7="","",1)</f>
        <v/>
      </c>
    </row>
    <row r="8" spans="2:12" ht="24">
      <c r="B8" s="431"/>
      <c r="C8" s="149"/>
      <c r="D8" s="56" t="s">
        <v>341</v>
      </c>
      <c r="E8" s="57" t="s">
        <v>3</v>
      </c>
      <c r="F8" s="155" t="s">
        <v>104</v>
      </c>
      <c r="G8" s="185"/>
      <c r="H8" s="57" t="s">
        <v>3</v>
      </c>
      <c r="I8" s="57" t="s">
        <v>3</v>
      </c>
      <c r="K8" s="9" t="str">
        <f>IF(E8="■",IF(OR(AND(H8="□",I8="□"),AND(H8="■",I8="■")),"点検結果の「適」・「不適」どちらかを■にしてください",""),IF(OR(AND(H8="□",I8="■"),AND(H8="■",I8="□"),AND(H8="■",I8="■")),"確認結果が■の場合に、点検結果の「適」・「不適」のどちらかを■にしてください",""))</f>
        <v/>
      </c>
      <c r="L8" t="str">
        <f>IF(K8="","",1)</f>
        <v/>
      </c>
    </row>
    <row r="9" spans="2:12" ht="24">
      <c r="B9" s="431"/>
      <c r="C9" s="150"/>
      <c r="D9" s="52" t="s">
        <v>342</v>
      </c>
      <c r="E9" s="53" t="s">
        <v>3</v>
      </c>
      <c r="F9" s="156" t="s">
        <v>104</v>
      </c>
      <c r="G9" s="186"/>
      <c r="H9" s="53" t="s">
        <v>3</v>
      </c>
      <c r="I9" s="53" t="s">
        <v>3</v>
      </c>
      <c r="K9" s="9" t="str">
        <f>IF(E9="■",IF(OR(AND(H9="□",I9="□"),AND(H9="■",I9="■")),"点検結果の「適」・「不適」どちらかを■にしてください",""),IF(OR(AND(H9="□",I9="■"),AND(H9="■",I9="□"),AND(H9="■",I9="■")),"確認結果が■の場合に、点検結果の「適」・「不適」のどちらかを■にしてください",""))</f>
        <v/>
      </c>
      <c r="L9" t="str">
        <f>IF(K9="","",1)</f>
        <v/>
      </c>
    </row>
    <row r="10" spans="2:12" ht="24">
      <c r="B10" s="425">
        <v>29</v>
      </c>
      <c r="C10" s="263" t="s">
        <v>334</v>
      </c>
      <c r="D10" s="243" t="s">
        <v>533</v>
      </c>
      <c r="E10" s="47" t="s">
        <v>3</v>
      </c>
      <c r="F10" s="231" t="s">
        <v>136</v>
      </c>
      <c r="G10" s="435" t="s">
        <v>541</v>
      </c>
      <c r="H10" s="47" t="s">
        <v>3</v>
      </c>
      <c r="I10" s="47" t="s">
        <v>3</v>
      </c>
      <c r="K10" s="9"/>
    </row>
    <row r="11" spans="2:12" ht="36">
      <c r="B11" s="426"/>
      <c r="C11" s="149"/>
      <c r="D11" s="56" t="s">
        <v>534</v>
      </c>
      <c r="E11" s="244" t="s">
        <v>3</v>
      </c>
      <c r="F11" s="245" t="s">
        <v>136</v>
      </c>
      <c r="G11" s="437"/>
      <c r="H11" s="57" t="s">
        <v>3</v>
      </c>
      <c r="I11" s="57" t="s">
        <v>3</v>
      </c>
      <c r="K11" s="9"/>
    </row>
    <row r="12" spans="2:12" ht="24">
      <c r="B12" s="426"/>
      <c r="C12" s="149"/>
      <c r="D12" s="56" t="s">
        <v>535</v>
      </c>
      <c r="E12" s="244" t="s">
        <v>3</v>
      </c>
      <c r="F12" s="245" t="s">
        <v>136</v>
      </c>
      <c r="G12" s="437"/>
      <c r="H12" s="57" t="s">
        <v>3</v>
      </c>
      <c r="I12" s="57" t="s">
        <v>3</v>
      </c>
      <c r="K12" s="9"/>
    </row>
    <row r="13" spans="2:12" ht="24">
      <c r="B13" s="427"/>
      <c r="C13" s="262"/>
      <c r="D13" s="52" t="s">
        <v>536</v>
      </c>
      <c r="E13" s="53" t="s">
        <v>3</v>
      </c>
      <c r="F13" s="156" t="s">
        <v>136</v>
      </c>
      <c r="G13" s="436"/>
      <c r="H13" s="53" t="s">
        <v>3</v>
      </c>
      <c r="I13" s="53" t="s">
        <v>3</v>
      </c>
      <c r="K13" s="9"/>
    </row>
    <row r="14" spans="2:12" ht="24">
      <c r="B14" s="425">
        <v>30</v>
      </c>
      <c r="C14" s="263" t="s">
        <v>335</v>
      </c>
      <c r="D14" s="243" t="s">
        <v>343</v>
      </c>
      <c r="E14" s="47" t="s">
        <v>3</v>
      </c>
      <c r="F14" s="231" t="s">
        <v>136</v>
      </c>
      <c r="G14" s="435"/>
      <c r="H14" s="47" t="s">
        <v>3</v>
      </c>
      <c r="I14" s="47" t="s">
        <v>3</v>
      </c>
      <c r="K14" s="9"/>
    </row>
    <row r="15" spans="2:12" ht="24">
      <c r="B15" s="426"/>
      <c r="C15" s="149"/>
      <c r="D15" s="56" t="s">
        <v>344</v>
      </c>
      <c r="E15" s="57" t="s">
        <v>3</v>
      </c>
      <c r="F15" s="155" t="s">
        <v>136</v>
      </c>
      <c r="G15" s="437"/>
      <c r="H15" s="57" t="s">
        <v>3</v>
      </c>
      <c r="I15" s="57" t="s">
        <v>376</v>
      </c>
      <c r="K15" s="9"/>
    </row>
    <row r="16" spans="2:12" ht="24">
      <c r="B16" s="426"/>
      <c r="C16" s="149"/>
      <c r="D16" s="56" t="s">
        <v>345</v>
      </c>
      <c r="E16" s="57" t="s">
        <v>3</v>
      </c>
      <c r="F16" s="155" t="s">
        <v>136</v>
      </c>
      <c r="G16" s="437"/>
      <c r="H16" s="57" t="s">
        <v>3</v>
      </c>
      <c r="I16" s="57" t="s">
        <v>376</v>
      </c>
      <c r="K16" s="9"/>
    </row>
    <row r="17" spans="2:12" ht="36">
      <c r="B17" s="427"/>
      <c r="C17" s="262"/>
      <c r="D17" s="52" t="s">
        <v>492</v>
      </c>
      <c r="E17" s="53" t="s">
        <v>3</v>
      </c>
      <c r="F17" s="156" t="s">
        <v>136</v>
      </c>
      <c r="G17" s="436"/>
      <c r="H17" s="192" t="s">
        <v>3</v>
      </c>
      <c r="I17" s="192" t="s">
        <v>376</v>
      </c>
      <c r="K17" s="9"/>
    </row>
    <row r="18" spans="2:12" ht="24">
      <c r="B18" s="425">
        <v>31</v>
      </c>
      <c r="C18" s="263" t="s">
        <v>336</v>
      </c>
      <c r="D18" s="243" t="s">
        <v>337</v>
      </c>
      <c r="E18" s="47" t="s">
        <v>3</v>
      </c>
      <c r="F18" s="231" t="s">
        <v>136</v>
      </c>
      <c r="G18" s="435"/>
      <c r="H18" s="55" t="s">
        <v>3</v>
      </c>
      <c r="I18" s="55" t="s">
        <v>376</v>
      </c>
      <c r="K18" s="9"/>
    </row>
    <row r="19" spans="2:12" ht="24">
      <c r="B19" s="427"/>
      <c r="C19" s="150"/>
      <c r="D19" s="151" t="s">
        <v>346</v>
      </c>
      <c r="E19" s="69" t="s">
        <v>3</v>
      </c>
      <c r="F19" s="165" t="s">
        <v>136</v>
      </c>
      <c r="G19" s="436"/>
      <c r="H19" s="69" t="s">
        <v>3</v>
      </c>
      <c r="I19" s="69" t="s">
        <v>376</v>
      </c>
      <c r="K19" s="9"/>
    </row>
    <row r="20" spans="2:12" ht="48">
      <c r="B20" s="140">
        <v>32</v>
      </c>
      <c r="C20" s="48" t="s">
        <v>347</v>
      </c>
      <c r="D20" s="136" t="s">
        <v>348</v>
      </c>
      <c r="E20" s="49" t="s">
        <v>3</v>
      </c>
      <c r="F20" s="157" t="s">
        <v>104</v>
      </c>
      <c r="G20" s="136" t="s">
        <v>349</v>
      </c>
      <c r="H20" s="49" t="s">
        <v>3</v>
      </c>
      <c r="I20" s="49" t="s">
        <v>3</v>
      </c>
      <c r="K20" s="9" t="str">
        <f t="shared" ref="K20:K25" si="0">IF(E20="■",IF(OR(AND(H20="□",I20="□"),AND(H20="■",I20="■")),"点検結果の「適」・「不適」どちらかを■にしてください",""),IF(OR(AND(H20="□",I20="■"),AND(H20="■",I20="□"),AND(H20="■",I20="■")),"確認結果が■の場合に、点検結果の「適」・「不適」のどちらかを■にしてください",""))</f>
        <v/>
      </c>
      <c r="L20" t="str">
        <f t="shared" ref="L20:L25" si="1">IF(K20="","",1)</f>
        <v/>
      </c>
    </row>
    <row r="21" spans="2:12" ht="36">
      <c r="B21" s="140">
        <v>33</v>
      </c>
      <c r="C21" s="48" t="s">
        <v>350</v>
      </c>
      <c r="D21" s="136" t="s">
        <v>351</v>
      </c>
      <c r="E21" s="49" t="s">
        <v>3</v>
      </c>
      <c r="F21" s="153" t="s">
        <v>104</v>
      </c>
      <c r="G21" s="183"/>
      <c r="H21" s="49" t="s">
        <v>3</v>
      </c>
      <c r="I21" s="49" t="s">
        <v>3</v>
      </c>
      <c r="K21" s="9" t="str">
        <f t="shared" si="0"/>
        <v/>
      </c>
      <c r="L21" t="str">
        <f t="shared" si="1"/>
        <v/>
      </c>
    </row>
    <row r="22" spans="2:12" ht="36">
      <c r="B22" s="140">
        <v>34</v>
      </c>
      <c r="C22" s="134" t="s">
        <v>352</v>
      </c>
      <c r="D22" s="135" t="s">
        <v>353</v>
      </c>
      <c r="E22" s="49" t="s">
        <v>3</v>
      </c>
      <c r="F22" s="153" t="s">
        <v>104</v>
      </c>
      <c r="G22" s="183"/>
      <c r="H22" s="49" t="s">
        <v>3</v>
      </c>
      <c r="I22" s="49" t="s">
        <v>3</v>
      </c>
      <c r="K22" s="9" t="str">
        <f t="shared" si="0"/>
        <v/>
      </c>
      <c r="L22" t="str">
        <f t="shared" si="1"/>
        <v/>
      </c>
    </row>
    <row r="23" spans="2:12" ht="36">
      <c r="B23" s="140">
        <v>35</v>
      </c>
      <c r="C23" s="134" t="s">
        <v>354</v>
      </c>
      <c r="D23" s="135" t="s">
        <v>355</v>
      </c>
      <c r="E23" s="49" t="s">
        <v>3</v>
      </c>
      <c r="F23" s="153" t="s">
        <v>104</v>
      </c>
      <c r="G23" s="183"/>
      <c r="H23" s="49" t="s">
        <v>3</v>
      </c>
      <c r="I23" s="49" t="s">
        <v>3</v>
      </c>
      <c r="K23" s="9" t="str">
        <f t="shared" si="0"/>
        <v/>
      </c>
      <c r="L23" t="str">
        <f t="shared" si="1"/>
        <v/>
      </c>
    </row>
    <row r="24" spans="2:12" ht="48">
      <c r="B24" s="140">
        <v>36</v>
      </c>
      <c r="C24" s="136" t="s">
        <v>203</v>
      </c>
      <c r="D24" s="51" t="s">
        <v>356</v>
      </c>
      <c r="E24" s="49" t="s">
        <v>3</v>
      </c>
      <c r="F24" s="157" t="s">
        <v>104</v>
      </c>
      <c r="G24" s="48" t="s">
        <v>233</v>
      </c>
      <c r="H24" s="49" t="s">
        <v>3</v>
      </c>
      <c r="I24" s="49" t="s">
        <v>3</v>
      </c>
      <c r="K24" s="9" t="str">
        <f t="shared" si="0"/>
        <v/>
      </c>
      <c r="L24" t="str">
        <f t="shared" si="1"/>
        <v/>
      </c>
    </row>
    <row r="25" spans="2:12" ht="96">
      <c r="B25" s="425">
        <v>37</v>
      </c>
      <c r="C25" s="428" t="s">
        <v>204</v>
      </c>
      <c r="D25" s="247" t="s">
        <v>529</v>
      </c>
      <c r="E25" s="60" t="s">
        <v>3</v>
      </c>
      <c r="F25" s="163" t="s">
        <v>359</v>
      </c>
      <c r="G25" s="137" t="s">
        <v>360</v>
      </c>
      <c r="H25" s="60" t="s">
        <v>3</v>
      </c>
      <c r="I25" s="60" t="s">
        <v>3</v>
      </c>
      <c r="K25" s="9" t="str">
        <f t="shared" si="0"/>
        <v/>
      </c>
      <c r="L25" t="str">
        <f t="shared" si="1"/>
        <v/>
      </c>
    </row>
    <row r="26" spans="2:12" ht="36">
      <c r="B26" s="426"/>
      <c r="C26" s="429"/>
      <c r="D26" s="65" t="s">
        <v>361</v>
      </c>
      <c r="E26" s="57" t="s">
        <v>3</v>
      </c>
      <c r="F26" s="161" t="s">
        <v>362</v>
      </c>
      <c r="G26" s="138" t="s">
        <v>366</v>
      </c>
      <c r="H26" s="57" t="s">
        <v>3</v>
      </c>
      <c r="I26" s="57" t="s">
        <v>3</v>
      </c>
      <c r="K26" s="9"/>
    </row>
    <row r="27" spans="2:12" ht="36">
      <c r="B27" s="426"/>
      <c r="C27" s="429"/>
      <c r="D27" s="65" t="s">
        <v>363</v>
      </c>
      <c r="E27" s="57" t="s">
        <v>3</v>
      </c>
      <c r="F27" s="161" t="s">
        <v>362</v>
      </c>
      <c r="G27" s="138" t="s">
        <v>367</v>
      </c>
      <c r="H27" s="57" t="s">
        <v>3</v>
      </c>
      <c r="I27" s="57" t="s">
        <v>3</v>
      </c>
      <c r="K27" s="9"/>
    </row>
    <row r="28" spans="2:12" ht="36">
      <c r="B28" s="426"/>
      <c r="C28" s="429"/>
      <c r="D28" s="65" t="s">
        <v>364</v>
      </c>
      <c r="E28" s="57" t="s">
        <v>3</v>
      </c>
      <c r="F28" s="161" t="s">
        <v>110</v>
      </c>
      <c r="G28" s="138" t="s">
        <v>368</v>
      </c>
      <c r="H28" s="57" t="s">
        <v>3</v>
      </c>
      <c r="I28" s="57" t="s">
        <v>3</v>
      </c>
      <c r="K28" s="9"/>
    </row>
    <row r="29" spans="2:12" ht="24">
      <c r="B29" s="427"/>
      <c r="C29" s="430"/>
      <c r="D29" s="249" t="s">
        <v>365</v>
      </c>
      <c r="E29" s="53" t="s">
        <v>3</v>
      </c>
      <c r="F29" s="162" t="s">
        <v>136</v>
      </c>
      <c r="G29" s="139"/>
      <c r="H29" s="53" t="s">
        <v>3</v>
      </c>
      <c r="I29" s="53" t="s">
        <v>3</v>
      </c>
      <c r="K29" s="9"/>
    </row>
    <row r="30" spans="2:12" ht="84">
      <c r="B30" s="425">
        <v>38</v>
      </c>
      <c r="C30" s="142" t="s">
        <v>205</v>
      </c>
      <c r="D30" s="247" t="s">
        <v>374</v>
      </c>
      <c r="E30" s="60" t="s">
        <v>3</v>
      </c>
      <c r="F30" s="163" t="s">
        <v>369</v>
      </c>
      <c r="G30" s="138" t="s">
        <v>372</v>
      </c>
      <c r="H30" s="60" t="s">
        <v>3</v>
      </c>
      <c r="I30" s="60" t="s">
        <v>3</v>
      </c>
      <c r="K30" s="9" t="str">
        <f>IF(E30="■",IF(OR(AND(H30="□",I30="□"),AND(H30="■",I30="■")),"点検結果の「適」・「不適」どちらかを■にしてください",""),IF(OR(AND(H30="□",I30="■"),AND(H30="■",I30="□"),AND(H30="■",I30="■")),"確認結果が■の場合に、点検結果の「適」・「不適」のどちらかを■にしてください",""))</f>
        <v/>
      </c>
      <c r="L30" t="str">
        <f>IF(K30="","",1)</f>
        <v/>
      </c>
    </row>
    <row r="31" spans="2:12" ht="36">
      <c r="B31" s="426"/>
      <c r="C31" s="143"/>
      <c r="D31" s="65" t="s">
        <v>370</v>
      </c>
      <c r="E31" s="57" t="s">
        <v>3</v>
      </c>
      <c r="F31" s="161" t="s">
        <v>371</v>
      </c>
      <c r="G31" s="264" t="s">
        <v>366</v>
      </c>
      <c r="H31" s="57" t="s">
        <v>3</v>
      </c>
      <c r="I31" s="57" t="s">
        <v>3</v>
      </c>
      <c r="K31" s="9"/>
    </row>
    <row r="32" spans="2:12" ht="24">
      <c r="B32" s="427"/>
      <c r="C32" s="144"/>
      <c r="D32" s="250" t="s">
        <v>373</v>
      </c>
      <c r="E32" s="53" t="s">
        <v>3</v>
      </c>
      <c r="F32" s="166" t="s">
        <v>104</v>
      </c>
      <c r="G32" s="187"/>
      <c r="H32" s="53" t="s">
        <v>3</v>
      </c>
      <c r="I32" s="53" t="s">
        <v>3</v>
      </c>
      <c r="K32" s="9"/>
    </row>
    <row r="33" spans="2:12" ht="48">
      <c r="B33" s="425">
        <v>39</v>
      </c>
      <c r="C33" s="137" t="s">
        <v>357</v>
      </c>
      <c r="D33" s="247" t="s">
        <v>377</v>
      </c>
      <c r="E33" s="60" t="s">
        <v>3</v>
      </c>
      <c r="F33" s="163" t="s">
        <v>136</v>
      </c>
      <c r="G33" s="248" t="s">
        <v>375</v>
      </c>
      <c r="H33" s="55" t="s">
        <v>3</v>
      </c>
      <c r="I33" s="55" t="s">
        <v>3</v>
      </c>
      <c r="K33" s="9"/>
    </row>
    <row r="34" spans="2:12" ht="24">
      <c r="B34" s="427"/>
      <c r="C34" s="139"/>
      <c r="D34" s="68" t="s">
        <v>378</v>
      </c>
      <c r="E34" s="69" t="s">
        <v>3</v>
      </c>
      <c r="F34" s="159" t="s">
        <v>136</v>
      </c>
      <c r="G34" s="248"/>
      <c r="H34" s="53" t="s">
        <v>3</v>
      </c>
      <c r="I34" s="53" t="s">
        <v>3</v>
      </c>
      <c r="K34" s="9"/>
    </row>
    <row r="35" spans="2:12" ht="41.25" customHeight="1">
      <c r="B35" s="140">
        <v>40</v>
      </c>
      <c r="C35" s="137" t="s">
        <v>358</v>
      </c>
      <c r="D35" s="247" t="s">
        <v>379</v>
      </c>
      <c r="E35" s="60" t="s">
        <v>376</v>
      </c>
      <c r="F35" s="163" t="s">
        <v>136</v>
      </c>
      <c r="G35" s="229" t="s">
        <v>375</v>
      </c>
      <c r="H35" s="49" t="s">
        <v>3</v>
      </c>
      <c r="I35" s="49" t="s">
        <v>3</v>
      </c>
      <c r="K35" s="9"/>
    </row>
    <row r="36" spans="2:12" ht="48">
      <c r="B36" s="431">
        <v>41</v>
      </c>
      <c r="C36" s="148" t="s">
        <v>380</v>
      </c>
      <c r="D36" s="70" t="s">
        <v>420</v>
      </c>
      <c r="E36" s="60" t="s">
        <v>3</v>
      </c>
      <c r="F36" s="163" t="s">
        <v>104</v>
      </c>
      <c r="G36" s="145"/>
      <c r="H36" s="60" t="s">
        <v>3</v>
      </c>
      <c r="I36" s="60" t="s">
        <v>3</v>
      </c>
      <c r="K36" s="9" t="str">
        <f t="shared" ref="K36:K64" si="2">IF(E36="■",IF(OR(AND(H36="□",I36="□"),AND(H36="■",I36="■")),"点検結果の「適」・「不適」どちらかを■にしてください",""),IF(OR(AND(H36="□",I36="■"),AND(H36="■",I36="□"),AND(H36="■",I36="■")),"確認結果が■の場合に、点検結果の「適」・「不適」のどちらかを■にしてください",""))</f>
        <v/>
      </c>
      <c r="L36" t="str">
        <f t="shared" ref="L36:L64" si="3">IF(K36="","",1)</f>
        <v/>
      </c>
    </row>
    <row r="37" spans="2:12" ht="36">
      <c r="B37" s="431"/>
      <c r="C37" s="149"/>
      <c r="D37" s="63" t="s">
        <v>383</v>
      </c>
      <c r="E37" s="57" t="s">
        <v>3</v>
      </c>
      <c r="F37" s="161" t="s">
        <v>104</v>
      </c>
      <c r="G37" s="146"/>
      <c r="H37" s="57" t="s">
        <v>3</v>
      </c>
      <c r="I37" s="57" t="s">
        <v>3</v>
      </c>
      <c r="K37" s="9" t="str">
        <f t="shared" si="2"/>
        <v/>
      </c>
      <c r="L37" t="str">
        <f t="shared" si="3"/>
        <v/>
      </c>
    </row>
    <row r="38" spans="2:12" ht="48">
      <c r="B38" s="431"/>
      <c r="C38" s="149"/>
      <c r="D38" s="63" t="s">
        <v>384</v>
      </c>
      <c r="E38" s="57" t="s">
        <v>3</v>
      </c>
      <c r="F38" s="161" t="s">
        <v>104</v>
      </c>
      <c r="G38" s="146"/>
      <c r="H38" s="57" t="s">
        <v>3</v>
      </c>
      <c r="I38" s="57" t="s">
        <v>3</v>
      </c>
      <c r="K38" s="9" t="str">
        <f t="shared" si="2"/>
        <v/>
      </c>
      <c r="L38" t="str">
        <f t="shared" si="3"/>
        <v/>
      </c>
    </row>
    <row r="39" spans="2:12" ht="24">
      <c r="B39" s="431"/>
      <c r="C39" s="150"/>
      <c r="D39" s="61" t="s">
        <v>385</v>
      </c>
      <c r="E39" s="53" t="s">
        <v>3</v>
      </c>
      <c r="F39" s="162" t="s">
        <v>104</v>
      </c>
      <c r="G39" s="147"/>
      <c r="H39" s="53" t="s">
        <v>3</v>
      </c>
      <c r="I39" s="53" t="s">
        <v>3</v>
      </c>
      <c r="K39" s="9" t="str">
        <f t="shared" si="2"/>
        <v/>
      </c>
      <c r="L39" t="str">
        <f t="shared" si="3"/>
        <v/>
      </c>
    </row>
    <row r="40" spans="2:12" ht="24">
      <c r="B40" s="431">
        <v>42</v>
      </c>
      <c r="C40" s="148" t="s">
        <v>106</v>
      </c>
      <c r="D40" s="137" t="s">
        <v>386</v>
      </c>
      <c r="E40" s="60" t="s">
        <v>3</v>
      </c>
      <c r="F40" s="163" t="s">
        <v>107</v>
      </c>
      <c r="G40" s="141" t="s">
        <v>234</v>
      </c>
      <c r="H40" s="60" t="s">
        <v>3</v>
      </c>
      <c r="I40" s="60" t="s">
        <v>3</v>
      </c>
      <c r="K40" s="9" t="str">
        <f t="shared" si="2"/>
        <v/>
      </c>
      <c r="L40" t="str">
        <f t="shared" si="3"/>
        <v/>
      </c>
    </row>
    <row r="41" spans="2:12" ht="36">
      <c r="B41" s="431"/>
      <c r="C41" s="150"/>
      <c r="D41" s="66" t="s">
        <v>382</v>
      </c>
      <c r="E41" s="69" t="s">
        <v>3</v>
      </c>
      <c r="F41" s="159" t="s">
        <v>108</v>
      </c>
      <c r="G41" s="187"/>
      <c r="H41" s="69" t="s">
        <v>3</v>
      </c>
      <c r="I41" s="69" t="s">
        <v>3</v>
      </c>
      <c r="K41" s="9" t="str">
        <f t="shared" si="2"/>
        <v/>
      </c>
      <c r="L41" t="str">
        <f t="shared" si="3"/>
        <v/>
      </c>
    </row>
    <row r="42" spans="2:12" ht="24">
      <c r="B42" s="431">
        <v>43</v>
      </c>
      <c r="C42" s="142" t="s">
        <v>206</v>
      </c>
      <c r="D42" s="62" t="s">
        <v>387</v>
      </c>
      <c r="E42" s="55" t="s">
        <v>3</v>
      </c>
      <c r="F42" s="160" t="s">
        <v>111</v>
      </c>
      <c r="G42" s="440" t="s">
        <v>235</v>
      </c>
      <c r="H42" s="60" t="s">
        <v>3</v>
      </c>
      <c r="I42" s="60" t="s">
        <v>3</v>
      </c>
      <c r="K42" s="9" t="str">
        <f t="shared" si="2"/>
        <v/>
      </c>
      <c r="L42" t="str">
        <f t="shared" si="3"/>
        <v/>
      </c>
    </row>
    <row r="43" spans="2:12" ht="24">
      <c r="B43" s="431"/>
      <c r="C43" s="143"/>
      <c r="D43" s="63" t="s">
        <v>388</v>
      </c>
      <c r="E43" s="57" t="s">
        <v>3</v>
      </c>
      <c r="F43" s="161" t="s">
        <v>104</v>
      </c>
      <c r="G43" s="445"/>
      <c r="H43" s="57" t="s">
        <v>3</v>
      </c>
      <c r="I43" s="57" t="s">
        <v>3</v>
      </c>
      <c r="K43" s="9" t="str">
        <f t="shared" si="2"/>
        <v/>
      </c>
      <c r="L43" t="str">
        <f t="shared" si="3"/>
        <v/>
      </c>
    </row>
    <row r="44" spans="2:12" ht="24">
      <c r="B44" s="431"/>
      <c r="C44" s="144"/>
      <c r="D44" s="61" t="s">
        <v>389</v>
      </c>
      <c r="E44" s="53" t="s">
        <v>3</v>
      </c>
      <c r="F44" s="162" t="s">
        <v>104</v>
      </c>
      <c r="G44" s="445"/>
      <c r="H44" s="53" t="s">
        <v>3</v>
      </c>
      <c r="I44" s="53" t="s">
        <v>3</v>
      </c>
      <c r="K44" s="9" t="str">
        <f t="shared" si="2"/>
        <v/>
      </c>
      <c r="L44" t="str">
        <f t="shared" si="3"/>
        <v/>
      </c>
    </row>
    <row r="45" spans="2:12" ht="24">
      <c r="B45" s="431">
        <v>44</v>
      </c>
      <c r="C45" s="142" t="s">
        <v>207</v>
      </c>
      <c r="D45" s="64" t="s">
        <v>390</v>
      </c>
      <c r="E45" s="60" t="s">
        <v>3</v>
      </c>
      <c r="F45" s="163" t="s">
        <v>111</v>
      </c>
      <c r="G45" s="445"/>
      <c r="H45" s="60" t="s">
        <v>3</v>
      </c>
      <c r="I45" s="60" t="s">
        <v>3</v>
      </c>
      <c r="K45" s="9" t="str">
        <f t="shared" si="2"/>
        <v/>
      </c>
      <c r="L45" t="str">
        <f t="shared" si="3"/>
        <v/>
      </c>
    </row>
    <row r="46" spans="2:12" ht="27" customHeight="1">
      <c r="B46" s="431"/>
      <c r="C46" s="143"/>
      <c r="D46" s="65" t="s">
        <v>391</v>
      </c>
      <c r="E46" s="57" t="s">
        <v>3</v>
      </c>
      <c r="F46" s="161" t="s">
        <v>104</v>
      </c>
      <c r="G46" s="445"/>
      <c r="H46" s="57" t="s">
        <v>3</v>
      </c>
      <c r="I46" s="57" t="s">
        <v>3</v>
      </c>
      <c r="K46" s="9" t="str">
        <f t="shared" si="2"/>
        <v/>
      </c>
      <c r="L46" t="str">
        <f t="shared" si="3"/>
        <v/>
      </c>
    </row>
    <row r="47" spans="2:12" ht="27" customHeight="1">
      <c r="B47" s="431"/>
      <c r="C47" s="144"/>
      <c r="D47" s="139" t="s">
        <v>389</v>
      </c>
      <c r="E47" s="53" t="s">
        <v>3</v>
      </c>
      <c r="F47" s="162" t="s">
        <v>104</v>
      </c>
      <c r="G47" s="445"/>
      <c r="H47" s="53" t="s">
        <v>3</v>
      </c>
      <c r="I47" s="53" t="s">
        <v>3</v>
      </c>
      <c r="K47" s="9" t="str">
        <f t="shared" si="2"/>
        <v/>
      </c>
      <c r="L47" t="str">
        <f t="shared" si="3"/>
        <v/>
      </c>
    </row>
    <row r="48" spans="2:12" ht="24">
      <c r="B48" s="431">
        <v>45</v>
      </c>
      <c r="C48" s="142" t="s">
        <v>208</v>
      </c>
      <c r="D48" s="64" t="s">
        <v>392</v>
      </c>
      <c r="E48" s="60" t="s">
        <v>3</v>
      </c>
      <c r="F48" s="163" t="s">
        <v>111</v>
      </c>
      <c r="G48" s="445"/>
      <c r="H48" s="60" t="s">
        <v>3</v>
      </c>
      <c r="I48" s="60" t="s">
        <v>3</v>
      </c>
      <c r="K48" s="9" t="str">
        <f t="shared" si="2"/>
        <v/>
      </c>
      <c r="L48" t="str">
        <f t="shared" si="3"/>
        <v/>
      </c>
    </row>
    <row r="49" spans="2:12" ht="24">
      <c r="B49" s="431"/>
      <c r="C49" s="143"/>
      <c r="D49" s="65" t="s">
        <v>393</v>
      </c>
      <c r="E49" s="57" t="s">
        <v>3</v>
      </c>
      <c r="F49" s="161" t="s">
        <v>104</v>
      </c>
      <c r="G49" s="445"/>
      <c r="H49" s="57" t="s">
        <v>3</v>
      </c>
      <c r="I49" s="57" t="s">
        <v>3</v>
      </c>
      <c r="K49" s="9" t="str">
        <f t="shared" si="2"/>
        <v/>
      </c>
      <c r="L49" t="str">
        <f t="shared" si="3"/>
        <v/>
      </c>
    </row>
    <row r="50" spans="2:12" ht="24">
      <c r="B50" s="431"/>
      <c r="C50" s="144"/>
      <c r="D50" s="139" t="s">
        <v>389</v>
      </c>
      <c r="E50" s="53" t="s">
        <v>3</v>
      </c>
      <c r="F50" s="162" t="s">
        <v>104</v>
      </c>
      <c r="G50" s="445"/>
      <c r="H50" s="53" t="s">
        <v>3</v>
      </c>
      <c r="I50" s="53" t="s">
        <v>3</v>
      </c>
      <c r="K50" s="9" t="str">
        <f t="shared" si="2"/>
        <v/>
      </c>
      <c r="L50" t="str">
        <f t="shared" si="3"/>
        <v/>
      </c>
    </row>
    <row r="51" spans="2:12" ht="24">
      <c r="B51" s="425">
        <v>46</v>
      </c>
      <c r="C51" s="142" t="s">
        <v>209</v>
      </c>
      <c r="D51" s="64" t="s">
        <v>394</v>
      </c>
      <c r="E51" s="60" t="s">
        <v>3</v>
      </c>
      <c r="F51" s="163" t="s">
        <v>104</v>
      </c>
      <c r="G51" s="435" t="s">
        <v>236</v>
      </c>
      <c r="H51" s="60" t="s">
        <v>3</v>
      </c>
      <c r="I51" s="60" t="s">
        <v>3</v>
      </c>
      <c r="K51" s="9" t="str">
        <f t="shared" si="2"/>
        <v/>
      </c>
      <c r="L51" t="str">
        <f t="shared" si="3"/>
        <v/>
      </c>
    </row>
    <row r="52" spans="2:12" ht="60">
      <c r="B52" s="426"/>
      <c r="C52" s="143"/>
      <c r="D52" s="65" t="s">
        <v>381</v>
      </c>
      <c r="E52" s="57" t="s">
        <v>3</v>
      </c>
      <c r="F52" s="161" t="s">
        <v>110</v>
      </c>
      <c r="G52" s="437"/>
      <c r="H52" s="57" t="s">
        <v>3</v>
      </c>
      <c r="I52" s="57" t="s">
        <v>3</v>
      </c>
      <c r="K52" s="9" t="str">
        <f t="shared" si="2"/>
        <v/>
      </c>
      <c r="L52" t="str">
        <f t="shared" si="3"/>
        <v/>
      </c>
    </row>
    <row r="53" spans="2:12" ht="36">
      <c r="B53" s="426"/>
      <c r="C53" s="143"/>
      <c r="D53" s="246" t="s">
        <v>395</v>
      </c>
      <c r="E53" s="47" t="s">
        <v>3</v>
      </c>
      <c r="F53" s="166" t="s">
        <v>104</v>
      </c>
      <c r="G53" s="437"/>
      <c r="H53" s="47" t="s">
        <v>3</v>
      </c>
      <c r="I53" s="47" t="s">
        <v>3</v>
      </c>
      <c r="K53" s="9" t="str">
        <f t="shared" si="2"/>
        <v/>
      </c>
      <c r="L53" t="str">
        <f t="shared" si="3"/>
        <v/>
      </c>
    </row>
    <row r="54" spans="2:12" ht="72">
      <c r="B54" s="426"/>
      <c r="C54" s="143"/>
      <c r="D54" s="65" t="s">
        <v>396</v>
      </c>
      <c r="E54" s="57" t="s">
        <v>3</v>
      </c>
      <c r="F54" s="161" t="s">
        <v>104</v>
      </c>
      <c r="G54" s="146"/>
      <c r="H54" s="57" t="s">
        <v>3</v>
      </c>
      <c r="I54" s="57" t="s">
        <v>3</v>
      </c>
      <c r="K54" s="9" t="str">
        <f t="shared" si="2"/>
        <v/>
      </c>
      <c r="L54" t="str">
        <f t="shared" si="3"/>
        <v/>
      </c>
    </row>
    <row r="55" spans="2:12" ht="48">
      <c r="B55" s="426"/>
      <c r="C55" s="143"/>
      <c r="D55" s="65" t="s">
        <v>397</v>
      </c>
      <c r="E55" s="57" t="s">
        <v>3</v>
      </c>
      <c r="F55" s="161" t="s">
        <v>110</v>
      </c>
      <c r="G55" s="146"/>
      <c r="H55" s="57" t="s">
        <v>3</v>
      </c>
      <c r="I55" s="57" t="s">
        <v>3</v>
      </c>
      <c r="K55" s="9" t="str">
        <f t="shared" si="2"/>
        <v/>
      </c>
      <c r="L55" t="str">
        <f t="shared" si="3"/>
        <v/>
      </c>
    </row>
    <row r="56" spans="2:12" ht="48">
      <c r="B56" s="427"/>
      <c r="C56" s="144"/>
      <c r="D56" s="68" t="s">
        <v>400</v>
      </c>
      <c r="E56" s="69" t="s">
        <v>3</v>
      </c>
      <c r="F56" s="159" t="s">
        <v>110</v>
      </c>
      <c r="G56" s="147"/>
      <c r="H56" s="69" t="s">
        <v>3</v>
      </c>
      <c r="I56" s="69" t="s">
        <v>3</v>
      </c>
      <c r="K56" s="9" t="str">
        <f t="shared" si="2"/>
        <v/>
      </c>
      <c r="L56" t="str">
        <f t="shared" si="3"/>
        <v/>
      </c>
    </row>
    <row r="57" spans="2:12" ht="48">
      <c r="B57" s="425">
        <v>46</v>
      </c>
      <c r="C57" s="143" t="s">
        <v>497</v>
      </c>
      <c r="D57" s="265" t="s">
        <v>399</v>
      </c>
      <c r="E57" s="266" t="s">
        <v>3</v>
      </c>
      <c r="F57" s="267" t="s">
        <v>104</v>
      </c>
      <c r="G57" s="146"/>
      <c r="H57" s="266" t="s">
        <v>3</v>
      </c>
      <c r="I57" s="266" t="s">
        <v>3</v>
      </c>
      <c r="K57" s="9" t="str">
        <f t="shared" si="2"/>
        <v/>
      </c>
      <c r="L57" t="str">
        <f t="shared" si="3"/>
        <v/>
      </c>
    </row>
    <row r="58" spans="2:12" ht="48">
      <c r="B58" s="426"/>
      <c r="C58" s="143"/>
      <c r="D58" s="67" t="s">
        <v>398</v>
      </c>
      <c r="E58" s="192" t="s">
        <v>3</v>
      </c>
      <c r="F58" s="164" t="s">
        <v>104</v>
      </c>
      <c r="G58" s="146"/>
      <c r="H58" s="47" t="s">
        <v>3</v>
      </c>
      <c r="I58" s="47" t="s">
        <v>3</v>
      </c>
      <c r="K58" s="9" t="str">
        <f t="shared" si="2"/>
        <v/>
      </c>
      <c r="L58" t="str">
        <f t="shared" si="3"/>
        <v/>
      </c>
    </row>
    <row r="59" spans="2:12" ht="24">
      <c r="B59" s="426"/>
      <c r="C59" s="143"/>
      <c r="D59" s="251" t="s">
        <v>401</v>
      </c>
      <c r="E59" s="192" t="s">
        <v>3</v>
      </c>
      <c r="F59" s="232" t="s">
        <v>104</v>
      </c>
      <c r="G59" s="146"/>
      <c r="H59" s="192" t="s">
        <v>3</v>
      </c>
      <c r="I59" s="192" t="s">
        <v>3</v>
      </c>
      <c r="K59" s="9" t="str">
        <f t="shared" si="2"/>
        <v/>
      </c>
      <c r="L59" t="str">
        <f t="shared" si="3"/>
        <v/>
      </c>
    </row>
    <row r="60" spans="2:12" ht="72">
      <c r="B60" s="427"/>
      <c r="C60" s="144"/>
      <c r="D60" s="66" t="s">
        <v>530</v>
      </c>
      <c r="E60" s="69" t="s">
        <v>3</v>
      </c>
      <c r="F60" s="159" t="s">
        <v>112</v>
      </c>
      <c r="G60" s="139"/>
      <c r="H60" s="69" t="s">
        <v>3</v>
      </c>
      <c r="I60" s="69" t="s">
        <v>3</v>
      </c>
      <c r="K60" s="9" t="str">
        <f t="shared" si="2"/>
        <v/>
      </c>
      <c r="L60" t="str">
        <f t="shared" si="3"/>
        <v/>
      </c>
    </row>
    <row r="61" spans="2:12" ht="24">
      <c r="B61" s="425">
        <v>47</v>
      </c>
      <c r="C61" s="143" t="s">
        <v>498</v>
      </c>
      <c r="D61" s="246" t="s">
        <v>499</v>
      </c>
      <c r="E61" s="47" t="s">
        <v>500</v>
      </c>
      <c r="F61" s="166" t="s">
        <v>501</v>
      </c>
      <c r="G61" s="435" t="s">
        <v>502</v>
      </c>
      <c r="H61" s="47" t="s">
        <v>376</v>
      </c>
      <c r="I61" s="47" t="s">
        <v>500</v>
      </c>
      <c r="K61" s="9" t="str">
        <f t="shared" si="2"/>
        <v/>
      </c>
      <c r="L61" t="str">
        <f t="shared" si="3"/>
        <v/>
      </c>
    </row>
    <row r="62" spans="2:12" ht="84">
      <c r="B62" s="427"/>
      <c r="C62" s="144"/>
      <c r="D62" s="68" t="s">
        <v>531</v>
      </c>
      <c r="E62" s="69" t="s">
        <v>503</v>
      </c>
      <c r="F62" s="159" t="s">
        <v>136</v>
      </c>
      <c r="G62" s="436"/>
      <c r="H62" s="69" t="s">
        <v>503</v>
      </c>
      <c r="I62" s="69" t="s">
        <v>376</v>
      </c>
      <c r="K62" s="9" t="str">
        <f t="shared" si="2"/>
        <v/>
      </c>
      <c r="L62" t="str">
        <f t="shared" si="3"/>
        <v/>
      </c>
    </row>
    <row r="63" spans="2:12" ht="48" customHeight="1">
      <c r="B63" s="425">
        <v>48</v>
      </c>
      <c r="C63" s="148" t="s">
        <v>402</v>
      </c>
      <c r="D63" s="217" t="s">
        <v>403</v>
      </c>
      <c r="E63" s="55" t="s">
        <v>3</v>
      </c>
      <c r="F63" s="160" t="s">
        <v>104</v>
      </c>
      <c r="G63" s="142" t="s">
        <v>412</v>
      </c>
      <c r="H63" s="55" t="s">
        <v>3</v>
      </c>
      <c r="I63" s="55" t="s">
        <v>3</v>
      </c>
      <c r="K63" s="9" t="str">
        <f t="shared" si="2"/>
        <v/>
      </c>
      <c r="L63" t="str">
        <f t="shared" si="3"/>
        <v/>
      </c>
    </row>
    <row r="64" spans="2:12" ht="36">
      <c r="B64" s="426"/>
      <c r="C64" s="149"/>
      <c r="D64" s="252" t="s">
        <v>404</v>
      </c>
      <c r="E64" s="47" t="s">
        <v>376</v>
      </c>
      <c r="F64" s="166" t="s">
        <v>136</v>
      </c>
      <c r="G64" s="143" t="s">
        <v>413</v>
      </c>
      <c r="H64" s="47" t="s">
        <v>376</v>
      </c>
      <c r="I64" s="47" t="s">
        <v>500</v>
      </c>
      <c r="K64" s="9" t="str">
        <f t="shared" si="2"/>
        <v/>
      </c>
      <c r="L64" t="str">
        <f t="shared" si="3"/>
        <v/>
      </c>
    </row>
    <row r="65" spans="2:12" ht="36">
      <c r="B65" s="426"/>
      <c r="C65" s="149"/>
      <c r="D65" s="253" t="s">
        <v>406</v>
      </c>
      <c r="E65" s="57" t="s">
        <v>376</v>
      </c>
      <c r="F65" s="161" t="s">
        <v>136</v>
      </c>
      <c r="G65" s="143" t="s">
        <v>414</v>
      </c>
      <c r="H65" s="57" t="s">
        <v>376</v>
      </c>
      <c r="I65" s="57" t="s">
        <v>500</v>
      </c>
      <c r="K65" s="9"/>
    </row>
    <row r="66" spans="2:12" ht="60">
      <c r="B66" s="426"/>
      <c r="C66" s="149"/>
      <c r="D66" s="253" t="s">
        <v>407</v>
      </c>
      <c r="E66" s="57" t="s">
        <v>376</v>
      </c>
      <c r="F66" s="161" t="s">
        <v>136</v>
      </c>
      <c r="G66" s="143" t="s">
        <v>415</v>
      </c>
      <c r="H66" s="47" t="s">
        <v>376</v>
      </c>
      <c r="I66" s="47" t="s">
        <v>500</v>
      </c>
      <c r="K66" s="9"/>
    </row>
    <row r="67" spans="2:12" ht="24">
      <c r="B67" s="426"/>
      <c r="C67" s="149"/>
      <c r="D67" s="253" t="s">
        <v>408</v>
      </c>
      <c r="E67" s="57"/>
      <c r="F67" s="161"/>
      <c r="G67" s="143"/>
      <c r="H67" s="57" t="s">
        <v>376</v>
      </c>
      <c r="I67" s="57" t="s">
        <v>500</v>
      </c>
      <c r="K67" s="9"/>
    </row>
    <row r="68" spans="2:12" ht="36">
      <c r="B68" s="426"/>
      <c r="C68" s="149"/>
      <c r="D68" s="253" t="s">
        <v>409</v>
      </c>
      <c r="E68" s="57" t="s">
        <v>376</v>
      </c>
      <c r="F68" s="161" t="s">
        <v>136</v>
      </c>
      <c r="G68" s="143"/>
      <c r="H68" s="57" t="s">
        <v>376</v>
      </c>
      <c r="I68" s="57" t="s">
        <v>503</v>
      </c>
      <c r="K68" s="9"/>
    </row>
    <row r="69" spans="2:12" ht="36">
      <c r="B69" s="426"/>
      <c r="C69" s="149"/>
      <c r="D69" s="253" t="s">
        <v>410</v>
      </c>
      <c r="E69" s="57" t="s">
        <v>376</v>
      </c>
      <c r="F69" s="161" t="s">
        <v>136</v>
      </c>
      <c r="G69" s="143"/>
      <c r="H69" s="57" t="s">
        <v>376</v>
      </c>
      <c r="I69" s="57" t="s">
        <v>376</v>
      </c>
      <c r="K69" s="9"/>
    </row>
    <row r="70" spans="2:12" ht="48">
      <c r="B70" s="426"/>
      <c r="C70" s="149"/>
      <c r="D70" s="253" t="s">
        <v>411</v>
      </c>
      <c r="E70" s="57" t="s">
        <v>376</v>
      </c>
      <c r="F70" s="161" t="s">
        <v>136</v>
      </c>
      <c r="G70" s="143" t="s">
        <v>366</v>
      </c>
      <c r="H70" s="57" t="s">
        <v>376</v>
      </c>
      <c r="I70" s="57" t="s">
        <v>376</v>
      </c>
      <c r="K70" s="9"/>
    </row>
    <row r="71" spans="2:12" ht="36">
      <c r="B71" s="427"/>
      <c r="C71" s="149"/>
      <c r="D71" s="254" t="s">
        <v>416</v>
      </c>
      <c r="E71" s="192" t="s">
        <v>376</v>
      </c>
      <c r="F71" s="232" t="s">
        <v>136</v>
      </c>
      <c r="G71" s="143"/>
      <c r="H71" s="47" t="s">
        <v>376</v>
      </c>
      <c r="I71" s="47" t="s">
        <v>503</v>
      </c>
      <c r="K71" s="9"/>
    </row>
    <row r="72" spans="2:12" ht="48">
      <c r="B72" s="425">
        <v>49</v>
      </c>
      <c r="C72" s="148" t="s">
        <v>417</v>
      </c>
      <c r="D72" s="255" t="s">
        <v>403</v>
      </c>
      <c r="E72" s="55" t="s">
        <v>405</v>
      </c>
      <c r="F72" s="160" t="s">
        <v>136</v>
      </c>
      <c r="G72" s="142" t="s">
        <v>418</v>
      </c>
      <c r="H72" s="60" t="s">
        <v>376</v>
      </c>
      <c r="I72" s="60" t="s">
        <v>500</v>
      </c>
      <c r="K72" s="9"/>
    </row>
    <row r="73" spans="2:12" ht="41.25" customHeight="1">
      <c r="B73" s="427"/>
      <c r="C73" s="150"/>
      <c r="D73" s="139" t="s">
        <v>404</v>
      </c>
      <c r="E73" s="53" t="s">
        <v>3</v>
      </c>
      <c r="F73" s="162" t="s">
        <v>113</v>
      </c>
      <c r="G73" s="144" t="s">
        <v>419</v>
      </c>
      <c r="H73" s="69" t="s">
        <v>3</v>
      </c>
      <c r="I73" s="69" t="s">
        <v>3</v>
      </c>
      <c r="K73" s="9" t="str">
        <f t="shared" ref="K73:K81" si="4">IF(E73="■",IF(OR(AND(H73="□",I73="□"),AND(H73="■",I73="■")),"点検結果の「適」・「不適」どちらかを■にしてください",""),IF(OR(AND(H73="□",I73="■"),AND(H73="■",I73="□"),AND(H73="■",I73="■")),"確認結果が■の場合に、点検結果の「適」・「不適」のどちらかを■にしてください",""))</f>
        <v/>
      </c>
      <c r="L73" t="str">
        <f t="shared" ref="L73:L81" si="5">IF(K73="","",1)</f>
        <v/>
      </c>
    </row>
    <row r="74" spans="2:12" ht="72">
      <c r="B74" s="431">
        <v>50</v>
      </c>
      <c r="C74" s="148" t="s">
        <v>201</v>
      </c>
      <c r="D74" s="54" t="s">
        <v>421</v>
      </c>
      <c r="E74" s="55" t="s">
        <v>3</v>
      </c>
      <c r="F74" s="154" t="s">
        <v>105</v>
      </c>
      <c r="G74" s="440" t="s">
        <v>232</v>
      </c>
      <c r="H74" s="55" t="s">
        <v>3</v>
      </c>
      <c r="I74" s="55" t="s">
        <v>3</v>
      </c>
      <c r="K74" s="9" t="str">
        <f t="shared" si="4"/>
        <v/>
      </c>
      <c r="L74" t="str">
        <f t="shared" si="5"/>
        <v/>
      </c>
    </row>
    <row r="75" spans="2:12" ht="36">
      <c r="B75" s="431"/>
      <c r="C75" s="149"/>
      <c r="D75" s="56" t="s">
        <v>422</v>
      </c>
      <c r="E75" s="57" t="s">
        <v>3</v>
      </c>
      <c r="F75" s="155" t="s">
        <v>105</v>
      </c>
      <c r="G75" s="440"/>
      <c r="H75" s="57" t="s">
        <v>3</v>
      </c>
      <c r="I75" s="57" t="s">
        <v>3</v>
      </c>
      <c r="K75" s="9" t="str">
        <f t="shared" si="4"/>
        <v/>
      </c>
      <c r="L75" t="str">
        <f t="shared" si="5"/>
        <v/>
      </c>
    </row>
    <row r="76" spans="2:12" ht="24">
      <c r="B76" s="431"/>
      <c r="C76" s="150"/>
      <c r="D76" s="58" t="s">
        <v>423</v>
      </c>
      <c r="E76" s="53" t="s">
        <v>3</v>
      </c>
      <c r="F76" s="156" t="s">
        <v>104</v>
      </c>
      <c r="G76" s="440"/>
      <c r="H76" s="53" t="s">
        <v>3</v>
      </c>
      <c r="I76" s="53" t="s">
        <v>3</v>
      </c>
      <c r="K76" s="9" t="str">
        <f t="shared" si="4"/>
        <v/>
      </c>
      <c r="L76" t="str">
        <f t="shared" si="5"/>
        <v/>
      </c>
    </row>
    <row r="77" spans="2:12" ht="72">
      <c r="B77" s="431">
        <v>51</v>
      </c>
      <c r="C77" s="148" t="s">
        <v>202</v>
      </c>
      <c r="D77" s="59" t="s">
        <v>424</v>
      </c>
      <c r="E77" s="60" t="s">
        <v>3</v>
      </c>
      <c r="F77" s="158" t="s">
        <v>105</v>
      </c>
      <c r="G77" s="440"/>
      <c r="H77" s="60" t="s">
        <v>3</v>
      </c>
      <c r="I77" s="60" t="s">
        <v>3</v>
      </c>
      <c r="K77" s="9" t="str">
        <f t="shared" si="4"/>
        <v/>
      </c>
      <c r="L77" t="str">
        <f t="shared" si="5"/>
        <v/>
      </c>
    </row>
    <row r="78" spans="2:12" ht="24">
      <c r="B78" s="431"/>
      <c r="C78" s="149"/>
      <c r="D78" s="56" t="s">
        <v>425</v>
      </c>
      <c r="E78" s="57" t="s">
        <v>3</v>
      </c>
      <c r="F78" s="155" t="s">
        <v>105</v>
      </c>
      <c r="G78" s="440"/>
      <c r="H78" s="57" t="s">
        <v>3</v>
      </c>
      <c r="I78" s="57" t="s">
        <v>3</v>
      </c>
      <c r="K78" s="9" t="str">
        <f t="shared" si="4"/>
        <v/>
      </c>
      <c r="L78" t="str">
        <f t="shared" si="5"/>
        <v/>
      </c>
    </row>
    <row r="79" spans="2:12" ht="36">
      <c r="B79" s="431"/>
      <c r="C79" s="150"/>
      <c r="D79" s="52" t="s">
        <v>426</v>
      </c>
      <c r="E79" s="53" t="s">
        <v>3</v>
      </c>
      <c r="F79" s="156" t="s">
        <v>104</v>
      </c>
      <c r="G79" s="440"/>
      <c r="H79" s="53" t="s">
        <v>3</v>
      </c>
      <c r="I79" s="53" t="s">
        <v>3</v>
      </c>
      <c r="K79" s="9" t="str">
        <f t="shared" si="4"/>
        <v/>
      </c>
      <c r="L79" t="str">
        <f t="shared" si="5"/>
        <v/>
      </c>
    </row>
    <row r="80" spans="2:12" ht="48">
      <c r="B80" s="425">
        <v>52</v>
      </c>
      <c r="C80" s="142" t="s">
        <v>210</v>
      </c>
      <c r="D80" s="137" t="s">
        <v>427</v>
      </c>
      <c r="E80" s="60" t="s">
        <v>3</v>
      </c>
      <c r="F80" s="158" t="s">
        <v>104</v>
      </c>
      <c r="G80" s="142" t="s">
        <v>428</v>
      </c>
      <c r="H80" s="60" t="s">
        <v>3</v>
      </c>
      <c r="I80" s="60" t="s">
        <v>3</v>
      </c>
      <c r="K80" s="9" t="str">
        <f t="shared" si="4"/>
        <v/>
      </c>
      <c r="L80" t="str">
        <f t="shared" si="5"/>
        <v/>
      </c>
    </row>
    <row r="81" spans="2:12" ht="24">
      <c r="B81" s="426"/>
      <c r="C81" s="143"/>
      <c r="D81" s="63" t="s">
        <v>430</v>
      </c>
      <c r="E81" s="57" t="s">
        <v>376</v>
      </c>
      <c r="F81" s="155" t="s">
        <v>429</v>
      </c>
      <c r="G81" s="143"/>
      <c r="H81" s="57" t="s">
        <v>504</v>
      </c>
      <c r="I81" s="57" t="s">
        <v>503</v>
      </c>
      <c r="K81" s="9" t="str">
        <f t="shared" si="4"/>
        <v/>
      </c>
      <c r="L81" t="str">
        <f t="shared" si="5"/>
        <v/>
      </c>
    </row>
    <row r="82" spans="2:12" ht="24">
      <c r="B82" s="427"/>
      <c r="C82" s="144"/>
      <c r="D82" s="66" t="s">
        <v>431</v>
      </c>
      <c r="E82" s="69" t="s">
        <v>3</v>
      </c>
      <c r="F82" s="165" t="s">
        <v>104</v>
      </c>
      <c r="G82" s="147"/>
      <c r="H82" s="69" t="s">
        <v>3</v>
      </c>
      <c r="I82" s="69" t="s">
        <v>3</v>
      </c>
      <c r="K82" s="9" t="str">
        <f t="shared" ref="K82:K100" si="6">IF(E82="■",IF(OR(AND(H82="□",I82="□"),AND(H82="■",I82="■")),"点検結果の「適」・「不適」どちらかを■にしてください",""),IF(OR(AND(H82="□",I82="■"),AND(H82="■",I82="□"),AND(H82="■",I82="■")),"確認結果が■の場合に、点検結果の「適」・「不適」のどちらかを■にしてください",""))</f>
        <v/>
      </c>
      <c r="L82" t="str">
        <f t="shared" ref="L82:L100" si="7">IF(K82="","",1)</f>
        <v/>
      </c>
    </row>
    <row r="83" spans="2:12" ht="24">
      <c r="B83" s="431">
        <v>53</v>
      </c>
      <c r="C83" s="142" t="s">
        <v>109</v>
      </c>
      <c r="D83" s="137" t="s">
        <v>439</v>
      </c>
      <c r="E83" s="60" t="s">
        <v>3</v>
      </c>
      <c r="F83" s="158" t="s">
        <v>104</v>
      </c>
      <c r="G83" s="145"/>
      <c r="H83" s="60" t="s">
        <v>3</v>
      </c>
      <c r="I83" s="60" t="s">
        <v>3</v>
      </c>
      <c r="K83" s="9" t="str">
        <f t="shared" si="6"/>
        <v/>
      </c>
      <c r="L83" t="str">
        <f t="shared" si="7"/>
        <v/>
      </c>
    </row>
    <row r="84" spans="2:12" ht="36">
      <c r="B84" s="431"/>
      <c r="C84" s="144"/>
      <c r="D84" s="66" t="s">
        <v>438</v>
      </c>
      <c r="E84" s="69" t="s">
        <v>3</v>
      </c>
      <c r="F84" s="165" t="s">
        <v>113</v>
      </c>
      <c r="G84" s="147"/>
      <c r="H84" s="69" t="s">
        <v>3</v>
      </c>
      <c r="I84" s="69" t="s">
        <v>3</v>
      </c>
      <c r="K84" s="9" t="str">
        <f t="shared" si="6"/>
        <v/>
      </c>
      <c r="L84" t="str">
        <f t="shared" si="7"/>
        <v/>
      </c>
    </row>
    <row r="85" spans="2:12" ht="48">
      <c r="B85" s="425">
        <v>54</v>
      </c>
      <c r="C85" s="142" t="s">
        <v>470</v>
      </c>
      <c r="D85" s="137" t="s">
        <v>471</v>
      </c>
      <c r="E85" s="60" t="s">
        <v>376</v>
      </c>
      <c r="F85" s="158" t="s">
        <v>136</v>
      </c>
      <c r="G85" s="142" t="s">
        <v>475</v>
      </c>
      <c r="H85" s="60" t="s">
        <v>505</v>
      </c>
      <c r="I85" s="60" t="s">
        <v>503</v>
      </c>
      <c r="K85" s="9" t="str">
        <f t="shared" si="6"/>
        <v/>
      </c>
      <c r="L85" t="str">
        <f t="shared" si="7"/>
        <v/>
      </c>
    </row>
    <row r="86" spans="2:12" ht="132">
      <c r="B86" s="426"/>
      <c r="C86" s="143"/>
      <c r="D86" s="63" t="s">
        <v>472</v>
      </c>
      <c r="E86" s="57" t="s">
        <v>473</v>
      </c>
      <c r="F86" s="155" t="s">
        <v>474</v>
      </c>
      <c r="G86" s="146"/>
      <c r="H86" s="57" t="s">
        <v>506</v>
      </c>
      <c r="I86" s="57" t="s">
        <v>376</v>
      </c>
      <c r="K86" s="9" t="str">
        <f t="shared" si="6"/>
        <v/>
      </c>
      <c r="L86" t="str">
        <f t="shared" si="7"/>
        <v/>
      </c>
    </row>
    <row r="87" spans="2:12" ht="24">
      <c r="B87" s="426"/>
      <c r="C87" s="143"/>
      <c r="D87" s="63" t="s">
        <v>476</v>
      </c>
      <c r="E87" s="57" t="s">
        <v>376</v>
      </c>
      <c r="F87" s="155" t="s">
        <v>359</v>
      </c>
      <c r="G87" s="146"/>
      <c r="H87" s="57" t="s">
        <v>376</v>
      </c>
      <c r="I87" s="57" t="s">
        <v>376</v>
      </c>
      <c r="K87" s="9" t="str">
        <f t="shared" si="6"/>
        <v/>
      </c>
      <c r="L87" t="str">
        <f t="shared" si="7"/>
        <v/>
      </c>
    </row>
    <row r="88" spans="2:12" ht="24">
      <c r="B88" s="426"/>
      <c r="C88" s="143"/>
      <c r="D88" s="63" t="s">
        <v>477</v>
      </c>
      <c r="E88" s="57" t="s">
        <v>459</v>
      </c>
      <c r="F88" s="155" t="s">
        <v>478</v>
      </c>
      <c r="G88" s="146"/>
      <c r="H88" s="57" t="s">
        <v>376</v>
      </c>
      <c r="I88" s="57" t="s">
        <v>376</v>
      </c>
      <c r="K88" s="9" t="str">
        <f t="shared" si="6"/>
        <v/>
      </c>
      <c r="L88" t="str">
        <f t="shared" si="7"/>
        <v/>
      </c>
    </row>
    <row r="89" spans="2:12" ht="36">
      <c r="B89" s="426"/>
      <c r="C89" s="143"/>
      <c r="D89" s="63" t="s">
        <v>479</v>
      </c>
      <c r="E89" s="57" t="s">
        <v>376</v>
      </c>
      <c r="F89" s="155" t="s">
        <v>371</v>
      </c>
      <c r="G89" s="146"/>
      <c r="H89" s="57" t="s">
        <v>376</v>
      </c>
      <c r="I89" s="57" t="s">
        <v>376</v>
      </c>
      <c r="K89" s="9" t="str">
        <f t="shared" si="6"/>
        <v/>
      </c>
      <c r="L89" t="str">
        <f t="shared" si="7"/>
        <v/>
      </c>
    </row>
    <row r="90" spans="2:12" ht="36">
      <c r="B90" s="426"/>
      <c r="C90" s="143"/>
      <c r="D90" s="63" t="s">
        <v>480</v>
      </c>
      <c r="E90" s="57" t="s">
        <v>376</v>
      </c>
      <c r="F90" s="155" t="s">
        <v>136</v>
      </c>
      <c r="G90" s="138" t="s">
        <v>481</v>
      </c>
      <c r="H90" s="57" t="s">
        <v>376</v>
      </c>
      <c r="I90" s="57" t="s">
        <v>376</v>
      </c>
      <c r="K90" s="9" t="str">
        <f t="shared" si="6"/>
        <v/>
      </c>
      <c r="L90" t="str">
        <f t="shared" si="7"/>
        <v/>
      </c>
    </row>
    <row r="91" spans="2:12" ht="24">
      <c r="B91" s="426"/>
      <c r="C91" s="143"/>
      <c r="D91" s="63" t="s">
        <v>483</v>
      </c>
      <c r="E91" s="57" t="s">
        <v>459</v>
      </c>
      <c r="F91" s="155" t="s">
        <v>136</v>
      </c>
      <c r="G91" s="146" t="s">
        <v>484</v>
      </c>
      <c r="H91" s="57" t="s">
        <v>376</v>
      </c>
      <c r="I91" s="57" t="s">
        <v>500</v>
      </c>
      <c r="K91" s="9" t="str">
        <f t="shared" si="6"/>
        <v/>
      </c>
      <c r="L91" t="str">
        <f t="shared" si="7"/>
        <v/>
      </c>
    </row>
    <row r="92" spans="2:12" ht="48">
      <c r="B92" s="426"/>
      <c r="C92" s="143"/>
      <c r="D92" s="63" t="s">
        <v>482</v>
      </c>
      <c r="E92" s="57" t="s">
        <v>460</v>
      </c>
      <c r="F92" s="155" t="s">
        <v>136</v>
      </c>
      <c r="G92" s="143" t="s">
        <v>475</v>
      </c>
      <c r="H92" s="57" t="s">
        <v>376</v>
      </c>
      <c r="I92" s="57" t="s">
        <v>376</v>
      </c>
      <c r="K92" s="9" t="str">
        <f t="shared" si="6"/>
        <v/>
      </c>
      <c r="L92" t="str">
        <f t="shared" si="7"/>
        <v/>
      </c>
    </row>
    <row r="93" spans="2:12" ht="48">
      <c r="B93" s="427"/>
      <c r="C93" s="144"/>
      <c r="D93" s="66" t="s">
        <v>554</v>
      </c>
      <c r="E93" s="69" t="s">
        <v>405</v>
      </c>
      <c r="F93" s="165" t="s">
        <v>136</v>
      </c>
      <c r="G93" s="147"/>
      <c r="H93" s="69" t="s">
        <v>376</v>
      </c>
      <c r="I93" s="69" t="s">
        <v>376</v>
      </c>
      <c r="K93" s="9" t="str">
        <f t="shared" si="6"/>
        <v/>
      </c>
      <c r="L93" t="str">
        <f t="shared" si="7"/>
        <v/>
      </c>
    </row>
    <row r="94" spans="2:12" ht="48">
      <c r="B94" s="425">
        <v>55</v>
      </c>
      <c r="C94" s="142" t="s">
        <v>509</v>
      </c>
      <c r="D94" s="62" t="s">
        <v>485</v>
      </c>
      <c r="E94" s="55" t="s">
        <v>376</v>
      </c>
      <c r="F94" s="154" t="s">
        <v>136</v>
      </c>
      <c r="G94" s="142" t="s">
        <v>475</v>
      </c>
      <c r="H94" s="55" t="s">
        <v>507</v>
      </c>
      <c r="I94" s="55" t="s">
        <v>376</v>
      </c>
      <c r="K94" s="9" t="str">
        <f t="shared" si="6"/>
        <v/>
      </c>
      <c r="L94" t="str">
        <f t="shared" si="7"/>
        <v/>
      </c>
    </row>
    <row r="95" spans="2:12" ht="60">
      <c r="B95" s="426"/>
      <c r="C95" s="143"/>
      <c r="D95" s="63" t="s">
        <v>486</v>
      </c>
      <c r="E95" s="57" t="s">
        <v>376</v>
      </c>
      <c r="F95" s="155" t="s">
        <v>362</v>
      </c>
      <c r="G95" s="146"/>
      <c r="H95" s="57" t="s">
        <v>376</v>
      </c>
      <c r="I95" s="57" t="s">
        <v>503</v>
      </c>
      <c r="K95" s="9" t="str">
        <f t="shared" si="6"/>
        <v/>
      </c>
      <c r="L95" t="str">
        <f t="shared" si="7"/>
        <v/>
      </c>
    </row>
    <row r="96" spans="2:12" ht="24">
      <c r="B96" s="426"/>
      <c r="C96" s="143"/>
      <c r="D96" s="67" t="s">
        <v>476</v>
      </c>
      <c r="E96" s="192" t="s">
        <v>376</v>
      </c>
      <c r="F96" s="164" t="s">
        <v>359</v>
      </c>
      <c r="G96" s="146"/>
      <c r="H96" s="192" t="s">
        <v>503</v>
      </c>
      <c r="I96" s="192" t="s">
        <v>376</v>
      </c>
      <c r="K96" s="9" t="str">
        <f t="shared" si="6"/>
        <v/>
      </c>
      <c r="L96" t="str">
        <f t="shared" si="7"/>
        <v/>
      </c>
    </row>
    <row r="97" spans="2:12" ht="24">
      <c r="B97" s="426"/>
      <c r="C97" s="437"/>
      <c r="D97" s="63" t="s">
        <v>488</v>
      </c>
      <c r="E97" s="57" t="s">
        <v>376</v>
      </c>
      <c r="F97" s="155" t="s">
        <v>487</v>
      </c>
      <c r="G97" s="146"/>
      <c r="H97" s="57" t="s">
        <v>376</v>
      </c>
      <c r="I97" s="57" t="s">
        <v>376</v>
      </c>
      <c r="K97" s="9" t="str">
        <f t="shared" si="6"/>
        <v/>
      </c>
      <c r="L97" t="str">
        <f t="shared" si="7"/>
        <v/>
      </c>
    </row>
    <row r="98" spans="2:12" ht="36">
      <c r="B98" s="426"/>
      <c r="C98" s="437"/>
      <c r="D98" s="63" t="s">
        <v>489</v>
      </c>
      <c r="E98" s="57" t="s">
        <v>376</v>
      </c>
      <c r="F98" s="155" t="s">
        <v>362</v>
      </c>
      <c r="G98" s="146"/>
      <c r="H98" s="57" t="s">
        <v>503</v>
      </c>
      <c r="I98" s="57" t="s">
        <v>508</v>
      </c>
      <c r="K98" s="9" t="str">
        <f t="shared" si="6"/>
        <v/>
      </c>
      <c r="L98" t="str">
        <f t="shared" si="7"/>
        <v/>
      </c>
    </row>
    <row r="99" spans="2:12" ht="24">
      <c r="B99" s="426"/>
      <c r="C99" s="143"/>
      <c r="D99" s="63" t="s">
        <v>490</v>
      </c>
      <c r="E99" s="57" t="s">
        <v>459</v>
      </c>
      <c r="F99" s="155" t="s">
        <v>136</v>
      </c>
      <c r="G99" s="146" t="s">
        <v>484</v>
      </c>
      <c r="H99" s="57" t="s">
        <v>500</v>
      </c>
      <c r="I99" s="57" t="s">
        <v>376</v>
      </c>
      <c r="K99" s="9" t="str">
        <f t="shared" si="6"/>
        <v/>
      </c>
      <c r="L99" t="str">
        <f t="shared" si="7"/>
        <v/>
      </c>
    </row>
    <row r="100" spans="2:12" ht="24">
      <c r="B100" s="427"/>
      <c r="C100" s="144"/>
      <c r="D100" s="139" t="s">
        <v>491</v>
      </c>
      <c r="E100" s="53" t="s">
        <v>453</v>
      </c>
      <c r="F100" s="156" t="s">
        <v>136</v>
      </c>
      <c r="G100" s="147"/>
      <c r="H100" s="53" t="s">
        <v>376</v>
      </c>
      <c r="I100" s="53" t="s">
        <v>500</v>
      </c>
      <c r="K100" s="9" t="str">
        <f t="shared" si="6"/>
        <v/>
      </c>
      <c r="L100" t="str">
        <f t="shared" si="7"/>
        <v/>
      </c>
    </row>
    <row r="101" spans="2:12" ht="24" customHeight="1">
      <c r="B101" s="431">
        <v>56</v>
      </c>
      <c r="C101" s="188" t="s">
        <v>211</v>
      </c>
      <c r="D101" s="137" t="s">
        <v>432</v>
      </c>
      <c r="E101" s="60" t="s">
        <v>3</v>
      </c>
      <c r="F101" s="163" t="s">
        <v>104</v>
      </c>
      <c r="G101" s="435" t="s">
        <v>237</v>
      </c>
      <c r="H101" s="60" t="s">
        <v>3</v>
      </c>
      <c r="I101" s="60" t="s">
        <v>3</v>
      </c>
      <c r="K101" s="9" t="str">
        <f t="shared" ref="K101:K121" si="8">IF(E101="■",IF(OR(AND(H101="□",I101="□"),AND(H101="■",I101="■")),"点検結果の「適」・「不適」どちらかを■にしてください",""),IF(OR(AND(H101="□",I101="■"),AND(H101="■",I101="□"),AND(H101="■",I101="■")),"確認結果が■の場合に、点検結果の「適」・「不適」のどちらかを■にしてください",""))</f>
        <v/>
      </c>
      <c r="L101" t="str">
        <f t="shared" ref="L101:L121" si="9">IF(K101="","",1)</f>
        <v/>
      </c>
    </row>
    <row r="102" spans="2:12" ht="36">
      <c r="B102" s="431"/>
      <c r="C102" s="189"/>
      <c r="D102" s="63" t="s">
        <v>433</v>
      </c>
      <c r="E102" s="57" t="s">
        <v>3</v>
      </c>
      <c r="F102" s="161" t="s">
        <v>104</v>
      </c>
      <c r="G102" s="437"/>
      <c r="H102" s="57" t="s">
        <v>3</v>
      </c>
      <c r="I102" s="57" t="s">
        <v>3</v>
      </c>
      <c r="K102" s="9" t="str">
        <f t="shared" si="8"/>
        <v/>
      </c>
      <c r="L102" t="str">
        <f t="shared" si="9"/>
        <v/>
      </c>
    </row>
    <row r="103" spans="2:12" ht="36">
      <c r="B103" s="431"/>
      <c r="C103" s="189"/>
      <c r="D103" s="63" t="s">
        <v>434</v>
      </c>
      <c r="E103" s="57" t="s">
        <v>3</v>
      </c>
      <c r="F103" s="450" t="s">
        <v>114</v>
      </c>
      <c r="G103" s="437"/>
      <c r="H103" s="57" t="s">
        <v>3</v>
      </c>
      <c r="I103" s="57" t="s">
        <v>3</v>
      </c>
      <c r="K103" s="9" t="str">
        <f t="shared" si="8"/>
        <v/>
      </c>
      <c r="L103" t="str">
        <f t="shared" si="9"/>
        <v/>
      </c>
    </row>
    <row r="104" spans="2:12" ht="48">
      <c r="B104" s="431"/>
      <c r="C104" s="189"/>
      <c r="D104" s="63" t="s">
        <v>435</v>
      </c>
      <c r="E104" s="57" t="s">
        <v>3</v>
      </c>
      <c r="F104" s="451"/>
      <c r="G104" s="437"/>
      <c r="H104" s="57" t="s">
        <v>3</v>
      </c>
      <c r="I104" s="57" t="s">
        <v>3</v>
      </c>
      <c r="K104" s="9" t="str">
        <f t="shared" si="8"/>
        <v/>
      </c>
      <c r="L104" t="str">
        <f t="shared" si="9"/>
        <v/>
      </c>
    </row>
    <row r="105" spans="2:12" ht="24">
      <c r="B105" s="431"/>
      <c r="C105" s="189"/>
      <c r="D105" s="63" t="s">
        <v>436</v>
      </c>
      <c r="E105" s="57" t="s">
        <v>3</v>
      </c>
      <c r="F105" s="161" t="s">
        <v>104</v>
      </c>
      <c r="G105" s="437"/>
      <c r="H105" s="57" t="s">
        <v>3</v>
      </c>
      <c r="I105" s="57" t="s">
        <v>3</v>
      </c>
      <c r="K105" s="9" t="str">
        <f t="shared" si="8"/>
        <v/>
      </c>
      <c r="L105" t="str">
        <f t="shared" si="9"/>
        <v/>
      </c>
    </row>
    <row r="106" spans="2:12" ht="24">
      <c r="B106" s="431"/>
      <c r="C106" s="190"/>
      <c r="D106" s="139" t="s">
        <v>437</v>
      </c>
      <c r="E106" s="53" t="s">
        <v>3</v>
      </c>
      <c r="F106" s="162" t="s">
        <v>104</v>
      </c>
      <c r="G106" s="436"/>
      <c r="H106" s="53" t="s">
        <v>3</v>
      </c>
      <c r="I106" s="53" t="s">
        <v>3</v>
      </c>
      <c r="K106" s="9" t="str">
        <f t="shared" si="8"/>
        <v/>
      </c>
      <c r="L106" t="str">
        <f t="shared" si="9"/>
        <v/>
      </c>
    </row>
    <row r="107" spans="2:12" ht="24">
      <c r="B107" s="431">
        <v>57</v>
      </c>
      <c r="C107" s="188" t="s">
        <v>212</v>
      </c>
      <c r="D107" s="137" t="s">
        <v>432</v>
      </c>
      <c r="E107" s="60" t="s">
        <v>3</v>
      </c>
      <c r="F107" s="163" t="s">
        <v>104</v>
      </c>
      <c r="G107" s="142"/>
      <c r="H107" s="60" t="s">
        <v>3</v>
      </c>
      <c r="I107" s="60" t="s">
        <v>3</v>
      </c>
      <c r="K107" s="9" t="str">
        <f t="shared" si="8"/>
        <v/>
      </c>
      <c r="L107" t="str">
        <f t="shared" si="9"/>
        <v/>
      </c>
    </row>
    <row r="108" spans="2:12" ht="36">
      <c r="B108" s="431"/>
      <c r="C108" s="189"/>
      <c r="D108" s="63" t="s">
        <v>433</v>
      </c>
      <c r="E108" s="57" t="s">
        <v>3</v>
      </c>
      <c r="F108" s="161" t="s">
        <v>104</v>
      </c>
      <c r="G108" s="143"/>
      <c r="H108" s="57" t="s">
        <v>3</v>
      </c>
      <c r="I108" s="57" t="s">
        <v>3</v>
      </c>
      <c r="K108" s="9" t="str">
        <f t="shared" si="8"/>
        <v/>
      </c>
      <c r="L108" t="str">
        <f t="shared" si="9"/>
        <v/>
      </c>
    </row>
    <row r="109" spans="2:12" ht="24">
      <c r="B109" s="431"/>
      <c r="C109" s="189"/>
      <c r="D109" s="63" t="s">
        <v>440</v>
      </c>
      <c r="E109" s="57" t="s">
        <v>3</v>
      </c>
      <c r="F109" s="161" t="s">
        <v>104</v>
      </c>
      <c r="G109" s="143"/>
      <c r="H109" s="57" t="s">
        <v>3</v>
      </c>
      <c r="I109" s="57" t="s">
        <v>3</v>
      </c>
      <c r="K109" s="9" t="str">
        <f t="shared" si="8"/>
        <v/>
      </c>
      <c r="L109" t="str">
        <f t="shared" si="9"/>
        <v/>
      </c>
    </row>
    <row r="110" spans="2:12" ht="24">
      <c r="B110" s="431"/>
      <c r="C110" s="189"/>
      <c r="D110" s="63" t="s">
        <v>441</v>
      </c>
      <c r="E110" s="57" t="s">
        <v>3</v>
      </c>
      <c r="F110" s="161" t="s">
        <v>104</v>
      </c>
      <c r="G110" s="143"/>
      <c r="H110" s="57" t="s">
        <v>3</v>
      </c>
      <c r="I110" s="57" t="s">
        <v>3</v>
      </c>
      <c r="K110" s="9" t="str">
        <f t="shared" si="8"/>
        <v/>
      </c>
      <c r="L110" t="str">
        <f t="shared" si="9"/>
        <v/>
      </c>
    </row>
    <row r="111" spans="2:12" ht="24">
      <c r="B111" s="431"/>
      <c r="C111" s="190"/>
      <c r="D111" s="139" t="s">
        <v>442</v>
      </c>
      <c r="E111" s="53" t="s">
        <v>3</v>
      </c>
      <c r="F111" s="162" t="s">
        <v>104</v>
      </c>
      <c r="G111" s="144"/>
      <c r="H111" s="53" t="s">
        <v>3</v>
      </c>
      <c r="I111" s="53" t="s">
        <v>3</v>
      </c>
      <c r="K111" s="9" t="str">
        <f t="shared" si="8"/>
        <v/>
      </c>
      <c r="L111" t="str">
        <f t="shared" si="9"/>
        <v/>
      </c>
    </row>
    <row r="112" spans="2:12" ht="24">
      <c r="B112" s="427">
        <v>58</v>
      </c>
      <c r="C112" s="188" t="s">
        <v>213</v>
      </c>
      <c r="D112" s="138" t="s">
        <v>432</v>
      </c>
      <c r="E112" s="47" t="s">
        <v>3</v>
      </c>
      <c r="F112" s="166" t="s">
        <v>104</v>
      </c>
      <c r="G112" s="432" t="s">
        <v>238</v>
      </c>
      <c r="H112" s="47" t="s">
        <v>3</v>
      </c>
      <c r="I112" s="47" t="s">
        <v>3</v>
      </c>
      <c r="K112" s="9" t="str">
        <f t="shared" si="8"/>
        <v/>
      </c>
      <c r="L112" t="str">
        <f t="shared" si="9"/>
        <v/>
      </c>
    </row>
    <row r="113" spans="2:12" ht="36">
      <c r="B113" s="431"/>
      <c r="C113" s="189"/>
      <c r="D113" s="63" t="s">
        <v>433</v>
      </c>
      <c r="E113" s="57" t="s">
        <v>3</v>
      </c>
      <c r="F113" s="161" t="s">
        <v>104</v>
      </c>
      <c r="G113" s="433"/>
      <c r="H113" s="57" t="s">
        <v>3</v>
      </c>
      <c r="I113" s="57" t="s">
        <v>3</v>
      </c>
      <c r="K113" s="9" t="str">
        <f t="shared" si="8"/>
        <v/>
      </c>
      <c r="L113" t="str">
        <f t="shared" si="9"/>
        <v/>
      </c>
    </row>
    <row r="114" spans="2:12" ht="24">
      <c r="B114" s="431"/>
      <c r="C114" s="189"/>
      <c r="D114" s="63" t="s">
        <v>443</v>
      </c>
      <c r="E114" s="57" t="s">
        <v>3</v>
      </c>
      <c r="F114" s="450" t="s">
        <v>114</v>
      </c>
      <c r="G114" s="433"/>
      <c r="H114" s="57" t="s">
        <v>3</v>
      </c>
      <c r="I114" s="57" t="s">
        <v>3</v>
      </c>
      <c r="K114" s="9" t="str">
        <f t="shared" si="8"/>
        <v/>
      </c>
      <c r="L114" t="str">
        <f t="shared" si="9"/>
        <v/>
      </c>
    </row>
    <row r="115" spans="2:12" ht="24">
      <c r="B115" s="431"/>
      <c r="C115" s="189"/>
      <c r="D115" s="63" t="s">
        <v>444</v>
      </c>
      <c r="E115" s="57" t="s">
        <v>3</v>
      </c>
      <c r="F115" s="452"/>
      <c r="G115" s="433"/>
      <c r="H115" s="57" t="s">
        <v>3</v>
      </c>
      <c r="I115" s="57" t="s">
        <v>3</v>
      </c>
      <c r="K115" s="9" t="str">
        <f t="shared" si="8"/>
        <v/>
      </c>
      <c r="L115" t="str">
        <f t="shared" si="9"/>
        <v/>
      </c>
    </row>
    <row r="116" spans="2:12" ht="36">
      <c r="B116" s="431"/>
      <c r="C116" s="189"/>
      <c r="D116" s="63" t="s">
        <v>445</v>
      </c>
      <c r="E116" s="57" t="s">
        <v>3</v>
      </c>
      <c r="F116" s="451"/>
      <c r="G116" s="433"/>
      <c r="H116" s="57" t="s">
        <v>3</v>
      </c>
      <c r="I116" s="57" t="s">
        <v>3</v>
      </c>
      <c r="K116" s="9" t="str">
        <f t="shared" si="8"/>
        <v/>
      </c>
      <c r="L116" t="str">
        <f t="shared" si="9"/>
        <v/>
      </c>
    </row>
    <row r="117" spans="2:12" ht="24">
      <c r="B117" s="431"/>
      <c r="C117" s="189"/>
      <c r="D117" s="63" t="s">
        <v>446</v>
      </c>
      <c r="E117" s="57" t="s">
        <v>3</v>
      </c>
      <c r="F117" s="161" t="s">
        <v>104</v>
      </c>
      <c r="G117" s="433"/>
      <c r="H117" s="57" t="s">
        <v>3</v>
      </c>
      <c r="I117" s="57" t="s">
        <v>3</v>
      </c>
      <c r="K117" s="9" t="str">
        <f t="shared" si="8"/>
        <v/>
      </c>
      <c r="L117" t="str">
        <f t="shared" si="9"/>
        <v/>
      </c>
    </row>
    <row r="118" spans="2:12" ht="24">
      <c r="B118" s="431"/>
      <c r="C118" s="190"/>
      <c r="D118" s="139" t="s">
        <v>447</v>
      </c>
      <c r="E118" s="53" t="s">
        <v>3</v>
      </c>
      <c r="F118" s="162" t="s">
        <v>104</v>
      </c>
      <c r="G118" s="434"/>
      <c r="H118" s="53" t="s">
        <v>3</v>
      </c>
      <c r="I118" s="53" t="s">
        <v>3</v>
      </c>
      <c r="K118" s="9" t="str">
        <f t="shared" si="8"/>
        <v/>
      </c>
      <c r="L118" t="str">
        <f t="shared" si="9"/>
        <v/>
      </c>
    </row>
    <row r="119" spans="2:12" ht="36">
      <c r="B119" s="425">
        <v>59</v>
      </c>
      <c r="C119" s="148" t="s">
        <v>542</v>
      </c>
      <c r="D119" s="71" t="s">
        <v>544</v>
      </c>
      <c r="E119" s="60" t="s">
        <v>3</v>
      </c>
      <c r="F119" s="158" t="s">
        <v>449</v>
      </c>
      <c r="G119" s="191"/>
      <c r="H119" s="60" t="s">
        <v>3</v>
      </c>
      <c r="I119" s="60" t="s">
        <v>3</v>
      </c>
      <c r="K119" s="9" t="str">
        <f t="shared" si="8"/>
        <v/>
      </c>
      <c r="L119" t="str">
        <f t="shared" si="9"/>
        <v/>
      </c>
    </row>
    <row r="120" spans="2:12" ht="48">
      <c r="B120" s="427"/>
      <c r="C120" s="150"/>
      <c r="D120" s="269" t="s">
        <v>547</v>
      </c>
      <c r="E120" s="69" t="s">
        <v>3</v>
      </c>
      <c r="F120" s="165" t="s">
        <v>450</v>
      </c>
      <c r="G120" s="242" t="s">
        <v>545</v>
      </c>
      <c r="H120" s="69" t="s">
        <v>3</v>
      </c>
      <c r="I120" s="69" t="s">
        <v>3</v>
      </c>
      <c r="K120" s="9" t="str">
        <f t="shared" si="8"/>
        <v/>
      </c>
      <c r="L120" t="str">
        <f t="shared" si="9"/>
        <v/>
      </c>
    </row>
    <row r="121" spans="2:12" ht="42.75" customHeight="1">
      <c r="B121" s="425">
        <v>59</v>
      </c>
      <c r="C121" s="148" t="s">
        <v>543</v>
      </c>
      <c r="D121" s="268" t="s">
        <v>448</v>
      </c>
      <c r="E121" s="55" t="s">
        <v>3</v>
      </c>
      <c r="F121" s="154" t="s">
        <v>467</v>
      </c>
      <c r="G121" s="142"/>
      <c r="H121" s="55" t="s">
        <v>3</v>
      </c>
      <c r="I121" s="55" t="s">
        <v>3</v>
      </c>
      <c r="K121" s="9" t="str">
        <f t="shared" si="8"/>
        <v/>
      </c>
      <c r="L121" t="str">
        <f t="shared" si="9"/>
        <v/>
      </c>
    </row>
    <row r="122" spans="2:12" ht="60">
      <c r="B122" s="426"/>
      <c r="C122" s="149"/>
      <c r="D122" s="72" t="s">
        <v>451</v>
      </c>
      <c r="E122" s="57" t="s">
        <v>453</v>
      </c>
      <c r="F122" s="155" t="s">
        <v>454</v>
      </c>
      <c r="G122" s="143"/>
      <c r="H122" s="57" t="s">
        <v>3</v>
      </c>
      <c r="I122" s="57" t="s">
        <v>3</v>
      </c>
      <c r="K122" s="9"/>
    </row>
    <row r="123" spans="2:12" ht="96">
      <c r="B123" s="426"/>
      <c r="C123" s="149"/>
      <c r="D123" s="256" t="s">
        <v>452</v>
      </c>
      <c r="E123" s="192" t="s">
        <v>456</v>
      </c>
      <c r="F123" s="164" t="s">
        <v>455</v>
      </c>
      <c r="G123" s="143"/>
      <c r="H123" s="192" t="s">
        <v>3</v>
      </c>
      <c r="I123" s="192" t="s">
        <v>3</v>
      </c>
      <c r="K123" s="9"/>
    </row>
    <row r="124" spans="2:12" ht="108">
      <c r="B124" s="426"/>
      <c r="C124" s="149"/>
      <c r="D124" s="72" t="s">
        <v>548</v>
      </c>
      <c r="E124" s="57" t="s">
        <v>376</v>
      </c>
      <c r="F124" s="155" t="s">
        <v>449</v>
      </c>
      <c r="G124" s="143"/>
      <c r="H124" s="57" t="s">
        <v>3</v>
      </c>
      <c r="I124" s="57" t="s">
        <v>3</v>
      </c>
      <c r="K124" s="9"/>
    </row>
    <row r="125" spans="2:12" ht="84">
      <c r="B125" s="426"/>
      <c r="C125" s="149"/>
      <c r="D125" s="72" t="s">
        <v>555</v>
      </c>
      <c r="E125" s="57" t="s">
        <v>457</v>
      </c>
      <c r="F125" s="155" t="s">
        <v>449</v>
      </c>
      <c r="G125" s="143"/>
      <c r="H125" s="57" t="s">
        <v>3</v>
      </c>
      <c r="I125" s="57" t="s">
        <v>3</v>
      </c>
      <c r="K125" s="9"/>
    </row>
    <row r="126" spans="2:12" ht="84">
      <c r="B126" s="427"/>
      <c r="C126" s="150"/>
      <c r="D126" s="269" t="s">
        <v>549</v>
      </c>
      <c r="E126" s="69" t="s">
        <v>376</v>
      </c>
      <c r="F126" s="165" t="s">
        <v>449</v>
      </c>
      <c r="G126" s="144"/>
      <c r="H126" s="69" t="s">
        <v>3</v>
      </c>
      <c r="I126" s="69" t="s">
        <v>3</v>
      </c>
      <c r="K126" s="9"/>
    </row>
    <row r="127" spans="2:12" ht="60">
      <c r="B127" s="425">
        <v>59</v>
      </c>
      <c r="C127" s="148" t="s">
        <v>543</v>
      </c>
      <c r="D127" s="268" t="s">
        <v>458</v>
      </c>
      <c r="E127" s="55" t="s">
        <v>459</v>
      </c>
      <c r="F127" s="154" t="s">
        <v>449</v>
      </c>
      <c r="G127" s="142"/>
      <c r="H127" s="55" t="s">
        <v>3</v>
      </c>
      <c r="I127" s="55" t="s">
        <v>3</v>
      </c>
      <c r="K127" s="9"/>
    </row>
    <row r="128" spans="2:12" ht="84">
      <c r="B128" s="426"/>
      <c r="C128" s="149"/>
      <c r="D128" s="256" t="s">
        <v>552</v>
      </c>
      <c r="E128" s="192" t="s">
        <v>376</v>
      </c>
      <c r="F128" s="164" t="s">
        <v>449</v>
      </c>
      <c r="G128" s="143"/>
      <c r="H128" s="192" t="s">
        <v>3</v>
      </c>
      <c r="I128" s="192" t="s">
        <v>3</v>
      </c>
      <c r="K128" s="9"/>
    </row>
    <row r="129" spans="2:12" ht="48">
      <c r="B129" s="426"/>
      <c r="C129" s="149"/>
      <c r="D129" s="274" t="s">
        <v>546</v>
      </c>
      <c r="E129" s="192" t="s">
        <v>376</v>
      </c>
      <c r="F129" s="279" t="s">
        <v>449</v>
      </c>
      <c r="G129" s="143"/>
      <c r="H129" s="192" t="s">
        <v>3</v>
      </c>
      <c r="I129" s="192" t="s">
        <v>3</v>
      </c>
      <c r="K129" s="9"/>
    </row>
    <row r="130" spans="2:12" ht="84" customHeight="1">
      <c r="B130" s="426"/>
      <c r="C130" s="149"/>
      <c r="D130" s="243" t="s">
        <v>550</v>
      </c>
      <c r="E130" s="277"/>
      <c r="F130" s="275"/>
      <c r="G130" s="143"/>
      <c r="H130" s="47"/>
      <c r="I130" s="47"/>
      <c r="K130" s="9"/>
    </row>
    <row r="131" spans="2:12" ht="108">
      <c r="B131" s="426"/>
      <c r="C131" s="149"/>
      <c r="D131" s="243" t="s">
        <v>551</v>
      </c>
      <c r="E131" s="277"/>
      <c r="F131" s="275"/>
      <c r="G131" s="143"/>
      <c r="H131" s="47"/>
      <c r="I131" s="47"/>
      <c r="K131" s="9"/>
    </row>
    <row r="132" spans="2:12" ht="72">
      <c r="B132" s="426"/>
      <c r="C132" s="149"/>
      <c r="D132" s="273" t="s">
        <v>556</v>
      </c>
      <c r="E132" s="278"/>
      <c r="F132" s="276"/>
      <c r="G132" s="143"/>
      <c r="H132" s="266"/>
      <c r="I132" s="266"/>
      <c r="K132" s="9"/>
    </row>
    <row r="133" spans="2:12" ht="48">
      <c r="B133" s="427"/>
      <c r="C133" s="150"/>
      <c r="D133" s="269" t="s">
        <v>557</v>
      </c>
      <c r="E133" s="69" t="s">
        <v>460</v>
      </c>
      <c r="F133" s="165" t="s">
        <v>449</v>
      </c>
      <c r="G133" s="144"/>
      <c r="H133" s="69" t="s">
        <v>3</v>
      </c>
      <c r="I133" s="69" t="s">
        <v>3</v>
      </c>
      <c r="K133" s="9"/>
    </row>
    <row r="134" spans="2:12" ht="36">
      <c r="B134" s="426">
        <v>59</v>
      </c>
      <c r="C134" s="149" t="s">
        <v>558</v>
      </c>
      <c r="D134" s="280" t="s">
        <v>461</v>
      </c>
      <c r="E134" s="266" t="s">
        <v>456</v>
      </c>
      <c r="F134" s="267" t="s">
        <v>449</v>
      </c>
      <c r="G134" s="143"/>
      <c r="H134" s="266" t="s">
        <v>3</v>
      </c>
      <c r="I134" s="266" t="s">
        <v>3</v>
      </c>
      <c r="K134" s="9"/>
    </row>
    <row r="135" spans="2:12" ht="24">
      <c r="B135" s="427"/>
      <c r="C135" s="150"/>
      <c r="D135" s="269" t="s">
        <v>462</v>
      </c>
      <c r="E135" s="69" t="s">
        <v>376</v>
      </c>
      <c r="F135" s="165" t="s">
        <v>449</v>
      </c>
      <c r="G135" s="144"/>
      <c r="H135" s="69" t="s">
        <v>3</v>
      </c>
      <c r="I135" s="69" t="s">
        <v>3</v>
      </c>
      <c r="K135" s="9"/>
    </row>
    <row r="136" spans="2:12" ht="36">
      <c r="B136" s="140">
        <v>60</v>
      </c>
      <c r="C136" s="148" t="s">
        <v>464</v>
      </c>
      <c r="D136" s="71" t="s">
        <v>463</v>
      </c>
      <c r="E136" s="60" t="s">
        <v>3</v>
      </c>
      <c r="F136" s="158" t="s">
        <v>467</v>
      </c>
      <c r="G136" s="142"/>
      <c r="H136" s="60" t="s">
        <v>3</v>
      </c>
      <c r="I136" s="60" t="s">
        <v>3</v>
      </c>
      <c r="K136" s="9" t="str">
        <f>IF(E136="■",IF(OR(AND(H136="□",I136="□"),AND(H136="■",I136="■")),"点検結果の「適」・「不適」どちらかを■にしてください",""),IF(OR(AND(H136="□",I136="■"),AND(H136="■",I136="□"),AND(H136="■",I136="■")),"確認結果が■の場合に、点検結果の「適」・「不適」のどちらかを■にしてください",""))</f>
        <v/>
      </c>
      <c r="L136" t="str">
        <f>IF(K136="","",1)</f>
        <v/>
      </c>
    </row>
    <row r="137" spans="2:12" ht="36">
      <c r="B137" s="140">
        <v>61</v>
      </c>
      <c r="C137" s="270" t="s">
        <v>465</v>
      </c>
      <c r="D137" s="257" t="s">
        <v>466</v>
      </c>
      <c r="E137" s="49" t="s">
        <v>3</v>
      </c>
      <c r="F137" s="153" t="s">
        <v>467</v>
      </c>
      <c r="G137" s="183"/>
      <c r="H137" s="49" t="s">
        <v>3</v>
      </c>
      <c r="I137" s="49" t="s">
        <v>3</v>
      </c>
      <c r="K137" s="9" t="str">
        <f>IF(E137="■",IF(OR(AND(H137="□",I137="□"),AND(H137="■",I137="■")),"点検結果の「適」・「不適」どちらかを■にしてください",""),IF(OR(AND(H137="□",I137="■"),AND(H137="■",I137="□"),AND(H137="■",I137="■")),"確認結果が■の場合に、点検結果の「適」・「不適」のどちらかを■にしてください",""))</f>
        <v/>
      </c>
      <c r="L137" t="str">
        <f>IF(K137="","",1)</f>
        <v/>
      </c>
    </row>
    <row r="138" spans="2:12" ht="36">
      <c r="B138" s="230">
        <v>62</v>
      </c>
      <c r="C138" s="150" t="s">
        <v>468</v>
      </c>
      <c r="D138" s="58" t="s">
        <v>469</v>
      </c>
      <c r="E138" s="53" t="s">
        <v>3</v>
      </c>
      <c r="F138" s="156" t="s">
        <v>467</v>
      </c>
      <c r="G138" s="144"/>
      <c r="H138" s="53" t="s">
        <v>3</v>
      </c>
      <c r="I138" s="53" t="s">
        <v>3</v>
      </c>
      <c r="K138" s="9" t="str">
        <f>IF(E138="■",IF(OR(AND(H138="□",I138="□"),AND(H138="■",I138="■")),"点検結果の「適」・「不適」どちらかを■にしてください",""),IF(OR(AND(H138="□",I138="■"),AND(H138="■",I138="□"),AND(H138="■",I138="■")),"確認結果が■の場合に、点検結果の「適」・「不適」のどちらかを■にしてください",""))</f>
        <v/>
      </c>
      <c r="L138" t="str">
        <f>IF(K138="","",1)</f>
        <v/>
      </c>
    </row>
  </sheetData>
  <mergeCells count="52">
    <mergeCell ref="B134:B135"/>
    <mergeCell ref="B74:B76"/>
    <mergeCell ref="B2:C3"/>
    <mergeCell ref="B4:D4"/>
    <mergeCell ref="B36:B39"/>
    <mergeCell ref="B127:B133"/>
    <mergeCell ref="B48:B50"/>
    <mergeCell ref="C1:G1"/>
    <mergeCell ref="E2:F2"/>
    <mergeCell ref="G74:G79"/>
    <mergeCell ref="G2:G3"/>
    <mergeCell ref="D2:D3"/>
    <mergeCell ref="E4:I4"/>
    <mergeCell ref="G42:G50"/>
    <mergeCell ref="H2:I2"/>
    <mergeCell ref="E3:F3"/>
    <mergeCell ref="G51:G53"/>
    <mergeCell ref="G18:G19"/>
    <mergeCell ref="G14:G17"/>
    <mergeCell ref="G10:G13"/>
    <mergeCell ref="G112:G118"/>
    <mergeCell ref="G61:G62"/>
    <mergeCell ref="G101:G106"/>
    <mergeCell ref="B63:B71"/>
    <mergeCell ref="B83:B84"/>
    <mergeCell ref="B72:B73"/>
    <mergeCell ref="C97:C98"/>
    <mergeCell ref="B112:B118"/>
    <mergeCell ref="B80:B82"/>
    <mergeCell ref="B94:B100"/>
    <mergeCell ref="B77:B79"/>
    <mergeCell ref="F103:F104"/>
    <mergeCell ref="F114:F116"/>
    <mergeCell ref="B6:B9"/>
    <mergeCell ref="B51:B56"/>
    <mergeCell ref="B57:B60"/>
    <mergeCell ref="B61:B62"/>
    <mergeCell ref="B30:B32"/>
    <mergeCell ref="B33:B34"/>
    <mergeCell ref="B10:B13"/>
    <mergeCell ref="B42:B44"/>
    <mergeCell ref="B45:B47"/>
    <mergeCell ref="B14:B17"/>
    <mergeCell ref="B18:B19"/>
    <mergeCell ref="B121:B126"/>
    <mergeCell ref="B119:B120"/>
    <mergeCell ref="C25:C29"/>
    <mergeCell ref="B25:B29"/>
    <mergeCell ref="B101:B106"/>
    <mergeCell ref="B107:B111"/>
    <mergeCell ref="B85:B93"/>
    <mergeCell ref="B40:B41"/>
  </mergeCells>
  <phoneticPr fontId="23"/>
  <dataValidations count="1">
    <dataValidation type="list" allowBlank="1" showInputMessage="1" showErrorMessage="1" sqref="H5:I138 E5:E129 E133:E138" xr:uid="{F65F248C-B414-4090-A4E4-1EDAD81361D5}">
      <formula1>"□,■"</formula1>
    </dataValidation>
  </dataValidations>
  <printOptions horizontalCentered="1"/>
  <pageMargins left="0.39370078740157483" right="0.39370078740157483" top="0.70866141732283472" bottom="0.39370078740157483" header="0.31496062992125984" footer="0.19685039370078741"/>
  <pageSetup paperSize="9" firstPageNumber="15" fitToWidth="0" fitToHeight="0" orientation="landscape" useFirstPageNumber="1" horizontalDpi="300" verticalDpi="300" r:id="rId1"/>
  <headerFooter>
    <oddFooter>&amp;R介護給付費（小規模多機能型居宅介護）p&amp;P</oddFooter>
  </headerFooter>
  <rowBreaks count="8" manualBreakCount="8">
    <brk id="29" min="1" max="8" man="1"/>
    <brk id="41" min="1" max="8" man="1"/>
    <brk id="62" min="1" max="8" man="1"/>
    <brk id="73" min="1" max="8" man="1"/>
    <brk id="84" min="1" max="8" man="1"/>
    <brk id="93" min="1" max="8" man="1"/>
    <brk id="106" min="1" max="8" man="1"/>
    <brk id="120"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97D42-1B10-4064-B012-81EDA7DD6C4A}">
  <sheetPr>
    <tabColor theme="3" tint="0.79998168889431442"/>
  </sheetPr>
  <dimension ref="A1:W25"/>
  <sheetViews>
    <sheetView view="pageBreakPreview" zoomScaleNormal="100" zoomScaleSheetLayoutView="100" workbookViewId="0">
      <selection activeCell="F3" sqref="F3:V3"/>
    </sheetView>
  </sheetViews>
  <sheetFormatPr defaultRowHeight="13.5"/>
  <cols>
    <col min="1" max="1" width="3.625" style="35" customWidth="1"/>
    <col min="2" max="2" width="5.625" style="39" customWidth="1"/>
    <col min="3" max="3" width="3" style="35" customWidth="1"/>
    <col min="4" max="4" width="3.125" style="39" hidden="1" customWidth="1"/>
    <col min="5" max="5" width="5.625" style="39" hidden="1" customWidth="1"/>
    <col min="6" max="13" width="5.625" style="39" customWidth="1"/>
    <col min="14" max="15" width="5.625" style="35" customWidth="1"/>
    <col min="16" max="16" width="4.75" style="35" customWidth="1"/>
    <col min="17" max="21" width="5.625" style="35" hidden="1" customWidth="1"/>
    <col min="22" max="22" width="16.625" style="35" customWidth="1"/>
    <col min="23" max="25" width="5.625" style="35" customWidth="1"/>
    <col min="26" max="16384" width="9" style="35"/>
  </cols>
  <sheetData>
    <row r="1" spans="1:23" ht="50.1" customHeight="1">
      <c r="A1" s="457" t="s">
        <v>316</v>
      </c>
      <c r="B1" s="457"/>
      <c r="C1" s="457"/>
      <c r="D1" s="457"/>
      <c r="E1" s="457"/>
      <c r="F1" s="457"/>
      <c r="G1" s="457"/>
      <c r="H1" s="457"/>
      <c r="I1" s="457"/>
      <c r="J1" s="457"/>
      <c r="K1" s="457"/>
      <c r="L1" s="457"/>
      <c r="M1" s="457"/>
      <c r="N1" s="457"/>
      <c r="O1" s="457"/>
      <c r="P1" s="457"/>
      <c r="Q1" s="457"/>
      <c r="R1" s="457"/>
      <c r="S1" s="457"/>
      <c r="T1" s="457"/>
      <c r="U1" s="457"/>
      <c r="V1" s="457"/>
      <c r="W1" s="457"/>
    </row>
    <row r="2" spans="1:23" ht="30" customHeight="1">
      <c r="A2" s="36"/>
      <c r="B2" s="458" t="s">
        <v>553</v>
      </c>
      <c r="C2" s="459"/>
      <c r="D2" s="459"/>
      <c r="E2" s="460"/>
      <c r="F2" s="464" t="s">
        <v>317</v>
      </c>
      <c r="G2" s="464"/>
      <c r="H2" s="464"/>
      <c r="I2" s="464"/>
      <c r="J2" s="464"/>
      <c r="K2" s="464"/>
      <c r="L2" s="464"/>
      <c r="M2" s="464"/>
      <c r="N2" s="464"/>
      <c r="O2" s="464"/>
      <c r="P2" s="464"/>
      <c r="Q2" s="464"/>
      <c r="R2" s="464"/>
      <c r="S2" s="464"/>
      <c r="T2" s="464"/>
      <c r="U2" s="464"/>
      <c r="V2" s="464"/>
    </row>
    <row r="3" spans="1:23" ht="24.95" customHeight="1">
      <c r="B3" s="461"/>
      <c r="C3" s="462"/>
      <c r="D3" s="462"/>
      <c r="E3" s="463"/>
      <c r="F3" s="456"/>
      <c r="G3" s="456"/>
      <c r="H3" s="456"/>
      <c r="I3" s="456"/>
      <c r="J3" s="456"/>
      <c r="K3" s="456"/>
      <c r="L3" s="456"/>
      <c r="M3" s="456"/>
      <c r="N3" s="456"/>
      <c r="O3" s="456"/>
      <c r="P3" s="456"/>
      <c r="Q3" s="456"/>
      <c r="R3" s="456"/>
      <c r="S3" s="456"/>
      <c r="T3" s="456"/>
      <c r="U3" s="456"/>
      <c r="V3" s="456"/>
    </row>
    <row r="4" spans="1:23" ht="24.95" customHeight="1">
      <c r="B4" s="461"/>
      <c r="C4" s="462"/>
      <c r="D4" s="462"/>
      <c r="E4" s="463"/>
      <c r="F4" s="456"/>
      <c r="G4" s="456"/>
      <c r="H4" s="456"/>
      <c r="I4" s="456"/>
      <c r="J4" s="456"/>
      <c r="K4" s="456"/>
      <c r="L4" s="456"/>
      <c r="M4" s="456"/>
      <c r="N4" s="456"/>
      <c r="O4" s="456"/>
      <c r="P4" s="456"/>
      <c r="Q4" s="456"/>
      <c r="R4" s="456"/>
      <c r="S4" s="456"/>
      <c r="T4" s="456"/>
      <c r="U4" s="456"/>
      <c r="V4" s="456"/>
    </row>
    <row r="5" spans="1:23" ht="24.95" customHeight="1">
      <c r="B5" s="461"/>
      <c r="C5" s="462"/>
      <c r="D5" s="462"/>
      <c r="E5" s="463"/>
      <c r="F5" s="456"/>
      <c r="G5" s="456"/>
      <c r="H5" s="456"/>
      <c r="I5" s="456"/>
      <c r="J5" s="456"/>
      <c r="K5" s="456"/>
      <c r="L5" s="456"/>
      <c r="M5" s="456"/>
      <c r="N5" s="456"/>
      <c r="O5" s="456"/>
      <c r="P5" s="456"/>
      <c r="Q5" s="456"/>
      <c r="R5" s="456"/>
      <c r="S5" s="456"/>
      <c r="T5" s="456"/>
      <c r="U5" s="456"/>
      <c r="V5" s="456"/>
    </row>
    <row r="6" spans="1:23" ht="24.95" customHeight="1">
      <c r="B6" s="461"/>
      <c r="C6" s="462"/>
      <c r="D6" s="462"/>
      <c r="E6" s="463"/>
      <c r="F6" s="456"/>
      <c r="G6" s="456"/>
      <c r="H6" s="456"/>
      <c r="I6" s="456"/>
      <c r="J6" s="456"/>
      <c r="K6" s="456"/>
      <c r="L6" s="456"/>
      <c r="M6" s="456"/>
      <c r="N6" s="456"/>
      <c r="O6" s="456"/>
      <c r="P6" s="456"/>
      <c r="Q6" s="456"/>
      <c r="R6" s="456"/>
      <c r="S6" s="456"/>
      <c r="T6" s="456"/>
      <c r="U6" s="456"/>
      <c r="V6" s="456"/>
    </row>
    <row r="7" spans="1:23" ht="24.95" customHeight="1">
      <c r="B7" s="461"/>
      <c r="C7" s="462"/>
      <c r="D7" s="462"/>
      <c r="E7" s="463"/>
      <c r="F7" s="456"/>
      <c r="G7" s="456"/>
      <c r="H7" s="456"/>
      <c r="I7" s="456"/>
      <c r="J7" s="456"/>
      <c r="K7" s="456"/>
      <c r="L7" s="456"/>
      <c r="M7" s="456"/>
      <c r="N7" s="456"/>
      <c r="O7" s="456"/>
      <c r="P7" s="456"/>
      <c r="Q7" s="456"/>
      <c r="R7" s="456"/>
      <c r="S7" s="456"/>
      <c r="T7" s="456"/>
      <c r="U7" s="456"/>
      <c r="V7" s="456"/>
    </row>
    <row r="8" spans="1:23" ht="24.95" customHeight="1">
      <c r="B8" s="461"/>
      <c r="C8" s="462"/>
      <c r="D8" s="462"/>
      <c r="E8" s="463"/>
      <c r="F8" s="456"/>
      <c r="G8" s="456"/>
      <c r="H8" s="456"/>
      <c r="I8" s="456"/>
      <c r="J8" s="456"/>
      <c r="K8" s="456"/>
      <c r="L8" s="456"/>
      <c r="M8" s="456"/>
      <c r="N8" s="456"/>
      <c r="O8" s="456"/>
      <c r="P8" s="456"/>
      <c r="Q8" s="456"/>
      <c r="R8" s="456"/>
      <c r="S8" s="456"/>
      <c r="T8" s="456"/>
      <c r="U8" s="456"/>
      <c r="V8" s="456"/>
    </row>
    <row r="9" spans="1:23" ht="24.95" customHeight="1">
      <c r="B9" s="461"/>
      <c r="C9" s="462"/>
      <c r="D9" s="462"/>
      <c r="E9" s="463"/>
      <c r="F9" s="456"/>
      <c r="G9" s="456"/>
      <c r="H9" s="456"/>
      <c r="I9" s="456"/>
      <c r="J9" s="456"/>
      <c r="K9" s="456"/>
      <c r="L9" s="456"/>
      <c r="M9" s="456"/>
      <c r="N9" s="456"/>
      <c r="O9" s="456"/>
      <c r="P9" s="456"/>
      <c r="Q9" s="456"/>
      <c r="R9" s="456"/>
      <c r="S9" s="456"/>
      <c r="T9" s="456"/>
      <c r="U9" s="456"/>
      <c r="V9" s="456"/>
    </row>
    <row r="10" spans="1:23" ht="24.95" customHeight="1">
      <c r="B10" s="461"/>
      <c r="C10" s="462"/>
      <c r="D10" s="462"/>
      <c r="E10" s="463"/>
      <c r="F10" s="456"/>
      <c r="G10" s="456"/>
      <c r="H10" s="456"/>
      <c r="I10" s="456"/>
      <c r="J10" s="456"/>
      <c r="K10" s="456"/>
      <c r="L10" s="456"/>
      <c r="M10" s="456"/>
      <c r="N10" s="456"/>
      <c r="O10" s="456"/>
      <c r="P10" s="456"/>
      <c r="Q10" s="456"/>
      <c r="R10" s="456"/>
      <c r="S10" s="456"/>
      <c r="T10" s="456"/>
      <c r="U10" s="456"/>
      <c r="V10" s="456"/>
    </row>
    <row r="11" spans="1:23" ht="24.95" customHeight="1">
      <c r="B11" s="461"/>
      <c r="C11" s="462"/>
      <c r="D11" s="462"/>
      <c r="E11" s="463"/>
      <c r="F11" s="456"/>
      <c r="G11" s="456"/>
      <c r="H11" s="456"/>
      <c r="I11" s="456"/>
      <c r="J11" s="456"/>
      <c r="K11" s="456"/>
      <c r="L11" s="456"/>
      <c r="M11" s="456"/>
      <c r="N11" s="456"/>
      <c r="O11" s="456"/>
      <c r="P11" s="456"/>
      <c r="Q11" s="456"/>
      <c r="R11" s="456"/>
      <c r="S11" s="456"/>
      <c r="T11" s="456"/>
      <c r="U11" s="456"/>
      <c r="V11" s="456"/>
    </row>
    <row r="12" spans="1:23" ht="24.95" customHeight="1">
      <c r="B12" s="461"/>
      <c r="C12" s="462"/>
      <c r="D12" s="462"/>
      <c r="E12" s="463"/>
      <c r="F12" s="456"/>
      <c r="G12" s="456"/>
      <c r="H12" s="456"/>
      <c r="I12" s="456"/>
      <c r="J12" s="456"/>
      <c r="K12" s="456"/>
      <c r="L12" s="456"/>
      <c r="M12" s="456"/>
      <c r="N12" s="456"/>
      <c r="O12" s="456"/>
      <c r="P12" s="456"/>
      <c r="Q12" s="456"/>
      <c r="R12" s="456"/>
      <c r="S12" s="456"/>
      <c r="T12" s="456"/>
      <c r="U12" s="456"/>
      <c r="V12" s="456"/>
    </row>
    <row r="13" spans="1:23" ht="24.95" customHeight="1">
      <c r="B13" s="461"/>
      <c r="C13" s="462"/>
      <c r="D13" s="462"/>
      <c r="E13" s="463"/>
      <c r="F13" s="456"/>
      <c r="G13" s="456"/>
      <c r="H13" s="456"/>
      <c r="I13" s="456"/>
      <c r="J13" s="456"/>
      <c r="K13" s="456"/>
      <c r="L13" s="456"/>
      <c r="M13" s="456"/>
      <c r="N13" s="456"/>
      <c r="O13" s="456"/>
      <c r="P13" s="456"/>
      <c r="Q13" s="456"/>
      <c r="R13" s="456"/>
      <c r="S13" s="456"/>
      <c r="T13" s="456"/>
      <c r="U13" s="456"/>
      <c r="V13" s="456"/>
    </row>
    <row r="14" spans="1:23" ht="24.95" customHeight="1">
      <c r="B14" s="461"/>
      <c r="C14" s="462"/>
      <c r="D14" s="462"/>
      <c r="E14" s="463"/>
      <c r="F14" s="456"/>
      <c r="G14" s="456"/>
      <c r="H14" s="456"/>
      <c r="I14" s="456"/>
      <c r="J14" s="456"/>
      <c r="K14" s="456"/>
      <c r="L14" s="456"/>
      <c r="M14" s="456"/>
      <c r="N14" s="456"/>
      <c r="O14" s="456"/>
      <c r="P14" s="456"/>
      <c r="Q14" s="456"/>
      <c r="R14" s="456"/>
      <c r="S14" s="456"/>
      <c r="T14" s="456"/>
      <c r="U14" s="456"/>
      <c r="V14" s="456"/>
    </row>
    <row r="15" spans="1:23" ht="24.95" customHeight="1">
      <c r="B15" s="461"/>
      <c r="C15" s="462"/>
      <c r="D15" s="462"/>
      <c r="E15" s="463"/>
      <c r="F15" s="456"/>
      <c r="G15" s="456"/>
      <c r="H15" s="456"/>
      <c r="I15" s="456"/>
      <c r="J15" s="456"/>
      <c r="K15" s="456"/>
      <c r="L15" s="456"/>
      <c r="M15" s="456"/>
      <c r="N15" s="456"/>
      <c r="O15" s="456"/>
      <c r="P15" s="456"/>
      <c r="Q15" s="456"/>
      <c r="R15" s="456"/>
      <c r="S15" s="456"/>
      <c r="T15" s="456"/>
      <c r="U15" s="456"/>
      <c r="V15" s="456"/>
    </row>
    <row r="16" spans="1:23" ht="24.95" customHeight="1">
      <c r="B16" s="461"/>
      <c r="C16" s="462"/>
      <c r="D16" s="462"/>
      <c r="E16" s="463"/>
      <c r="F16" s="456"/>
      <c r="G16" s="456"/>
      <c r="H16" s="456"/>
      <c r="I16" s="456"/>
      <c r="J16" s="456"/>
      <c r="K16" s="456"/>
      <c r="L16" s="456"/>
      <c r="M16" s="456"/>
      <c r="N16" s="456"/>
      <c r="O16" s="456"/>
      <c r="P16" s="456"/>
      <c r="Q16" s="456"/>
      <c r="R16" s="456"/>
      <c r="S16" s="456"/>
      <c r="T16" s="456"/>
      <c r="U16" s="456"/>
      <c r="V16" s="456"/>
    </row>
    <row r="17" spans="2:22" ht="24.95" customHeight="1">
      <c r="B17" s="461"/>
      <c r="C17" s="462"/>
      <c r="D17" s="462"/>
      <c r="E17" s="463"/>
      <c r="F17" s="456"/>
      <c r="G17" s="456"/>
      <c r="H17" s="456"/>
      <c r="I17" s="456"/>
      <c r="J17" s="456"/>
      <c r="K17" s="456"/>
      <c r="L17" s="456"/>
      <c r="M17" s="456"/>
      <c r="N17" s="456"/>
      <c r="O17" s="456"/>
      <c r="P17" s="456"/>
      <c r="Q17" s="456"/>
      <c r="R17" s="456"/>
      <c r="S17" s="456"/>
      <c r="T17" s="456"/>
      <c r="U17" s="456"/>
      <c r="V17" s="456"/>
    </row>
    <row r="18" spans="2:22" ht="24.95" customHeight="1">
      <c r="B18" s="453" t="s">
        <v>133</v>
      </c>
      <c r="C18" s="454"/>
      <c r="D18" s="454"/>
      <c r="E18" s="454"/>
      <c r="F18" s="454"/>
      <c r="G18" s="454"/>
      <c r="H18" s="454"/>
      <c r="I18" s="454"/>
      <c r="J18" s="454"/>
      <c r="K18" s="454"/>
      <c r="L18" s="454"/>
      <c r="M18" s="454"/>
      <c r="N18" s="454"/>
      <c r="O18" s="454"/>
      <c r="P18" s="454"/>
      <c r="Q18" s="454"/>
      <c r="R18" s="454"/>
      <c r="S18" s="454"/>
      <c r="T18" s="454"/>
      <c r="U18" s="454"/>
      <c r="V18" s="454"/>
    </row>
    <row r="19" spans="2:22" ht="18.75" customHeight="1">
      <c r="B19" s="455"/>
      <c r="C19" s="455"/>
      <c r="D19" s="455"/>
      <c r="E19" s="455"/>
      <c r="F19" s="455"/>
      <c r="G19" s="455"/>
      <c r="H19" s="455"/>
      <c r="I19" s="455"/>
      <c r="J19" s="455"/>
      <c r="K19" s="455"/>
      <c r="L19" s="455"/>
      <c r="M19" s="455"/>
      <c r="N19" s="455"/>
      <c r="O19" s="455"/>
      <c r="P19" s="455"/>
      <c r="Q19" s="455"/>
      <c r="R19" s="455"/>
      <c r="S19" s="455"/>
      <c r="T19" s="455"/>
      <c r="U19" s="455"/>
      <c r="V19" s="455"/>
    </row>
    <row r="20" spans="2:22" ht="24.95" customHeight="1">
      <c r="B20" s="37"/>
      <c r="D20" s="37"/>
      <c r="E20" s="37"/>
      <c r="F20" s="37"/>
      <c r="G20" s="37"/>
      <c r="H20" s="37"/>
      <c r="I20" s="37"/>
      <c r="J20" s="37"/>
      <c r="K20" s="37"/>
      <c r="L20" s="37"/>
      <c r="M20" s="37"/>
      <c r="N20" s="37"/>
      <c r="O20" s="37"/>
      <c r="Q20" s="38"/>
    </row>
    <row r="21" spans="2:22" ht="24.95" customHeight="1">
      <c r="Q21" s="38"/>
    </row>
    <row r="22" spans="2:22" ht="24.95" customHeight="1"/>
    <row r="23" spans="2:22" ht="24.95" customHeight="1"/>
    <row r="24" spans="2:22" ht="24.95" customHeight="1"/>
    <row r="25" spans="2:22" ht="24.95" customHeight="1"/>
  </sheetData>
  <mergeCells count="19">
    <mergeCell ref="A1:W1"/>
    <mergeCell ref="B2:E17"/>
    <mergeCell ref="F2:V2"/>
    <mergeCell ref="F3:V3"/>
    <mergeCell ref="F4:V4"/>
    <mergeCell ref="F5:V5"/>
    <mergeCell ref="F6:V6"/>
    <mergeCell ref="F7:V7"/>
    <mergeCell ref="F8:V8"/>
    <mergeCell ref="F9:V9"/>
    <mergeCell ref="B18:V19"/>
    <mergeCell ref="F16:V16"/>
    <mergeCell ref="F17:V17"/>
    <mergeCell ref="F10:V10"/>
    <mergeCell ref="F11:V11"/>
    <mergeCell ref="F12:V12"/>
    <mergeCell ref="F13:V13"/>
    <mergeCell ref="F14:V14"/>
    <mergeCell ref="F15:V15"/>
  </mergeCells>
  <phoneticPr fontId="24"/>
  <printOptions horizontalCentered="1"/>
  <pageMargins left="0.59055118110236227" right="0.39370078740157483" top="0.59055118110236227" bottom="0.39370078740157483" header="0.31496062992125984" footer="0.19685039370078741"/>
  <pageSetup paperSize="9" fitToWidth="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80747-FEBD-4C58-AC65-68F254D201C2}">
  <sheetPr codeName="Sheet3">
    <tabColor theme="3" tint="0.79998168889431442"/>
  </sheetPr>
  <dimension ref="B1:BD57"/>
  <sheetViews>
    <sheetView view="pageBreakPreview" topLeftCell="B1" zoomScaleNormal="100" zoomScaleSheetLayoutView="100" workbookViewId="0">
      <selection activeCell="I2" sqref="I2:AJ2"/>
    </sheetView>
  </sheetViews>
  <sheetFormatPr defaultColWidth="2.625" defaultRowHeight="13.5"/>
  <cols>
    <col min="1" max="1" width="2.625" style="10"/>
    <col min="2" max="14" width="2.625" style="10" customWidth="1"/>
    <col min="15" max="42" width="3.125" style="10" customWidth="1"/>
    <col min="43" max="16384" width="2.625" style="10"/>
  </cols>
  <sheetData>
    <row r="1" spans="2:56" ht="24.95" customHeight="1">
      <c r="B1" s="480" t="s">
        <v>71</v>
      </c>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480"/>
      <c r="AL1" s="480"/>
      <c r="AM1" s="480"/>
      <c r="AN1" s="480"/>
      <c r="AO1" s="480"/>
      <c r="AP1" s="480"/>
      <c r="AQ1" s="480"/>
      <c r="AR1" s="480"/>
      <c r="AS1" s="480"/>
      <c r="AT1" s="480"/>
      <c r="AU1" s="480"/>
      <c r="AV1" s="480"/>
      <c r="AW1" s="480"/>
      <c r="AX1" s="480"/>
      <c r="AY1" s="480"/>
      <c r="AZ1" s="480"/>
      <c r="BA1" s="480"/>
      <c r="BB1" s="480"/>
      <c r="BC1" s="480"/>
      <c r="BD1" s="480"/>
    </row>
    <row r="2" spans="2:56" s="12" customFormat="1" ht="20.100000000000001" customHeight="1">
      <c r="B2" s="481" t="s">
        <v>23</v>
      </c>
      <c r="C2" s="481"/>
      <c r="D2" s="481"/>
      <c r="E2" s="481"/>
      <c r="F2" s="481"/>
      <c r="G2" s="481"/>
      <c r="H2" s="481"/>
      <c r="I2" s="465"/>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7"/>
      <c r="AK2" s="11"/>
      <c r="AL2" s="11"/>
      <c r="AM2" s="11"/>
      <c r="AN2" s="11"/>
      <c r="AO2" s="11"/>
      <c r="AP2" s="11"/>
      <c r="AQ2" s="11"/>
      <c r="AR2" s="11"/>
      <c r="AS2" s="11"/>
      <c r="AT2" s="11"/>
      <c r="AU2" s="11"/>
      <c r="AV2" s="11"/>
      <c r="AW2" s="11"/>
      <c r="AX2" s="11"/>
      <c r="AY2" s="11"/>
      <c r="AZ2" s="11"/>
      <c r="BA2" s="11"/>
      <c r="BB2" s="11"/>
      <c r="BC2" s="11"/>
      <c r="BD2" s="11"/>
    </row>
    <row r="3" spans="2:56" s="12" customFormat="1" ht="20.100000000000001" customHeight="1">
      <c r="B3" s="481" t="s">
        <v>24</v>
      </c>
      <c r="C3" s="481"/>
      <c r="D3" s="481"/>
      <c r="E3" s="481"/>
      <c r="F3" s="481"/>
      <c r="G3" s="481"/>
      <c r="H3" s="481"/>
      <c r="I3" s="468" t="s">
        <v>25</v>
      </c>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70"/>
      <c r="AK3" s="11"/>
      <c r="AL3" s="11"/>
      <c r="AM3" s="11"/>
      <c r="AN3" s="11"/>
      <c r="AO3" s="11"/>
      <c r="AP3" s="11"/>
      <c r="AQ3" s="11"/>
      <c r="AR3" s="11"/>
      <c r="AS3" s="11"/>
      <c r="AT3" s="11"/>
      <c r="AU3" s="11"/>
      <c r="AV3" s="11"/>
      <c r="AW3" s="11"/>
      <c r="AX3" s="11"/>
      <c r="AY3" s="11"/>
      <c r="AZ3" s="11"/>
      <c r="BA3" s="11"/>
      <c r="BB3" s="11"/>
      <c r="BC3" s="11"/>
      <c r="BD3" s="11"/>
    </row>
    <row r="4" spans="2:56" s="12" customFormat="1" ht="20.100000000000001" customHeight="1">
      <c r="B4" s="475" t="s">
        <v>26</v>
      </c>
      <c r="C4" s="476"/>
      <c r="D4" s="476"/>
      <c r="E4" s="476"/>
      <c r="F4" s="476"/>
      <c r="G4" s="476"/>
      <c r="H4" s="476"/>
      <c r="I4" s="476"/>
      <c r="J4" s="476"/>
      <c r="K4" s="476"/>
      <c r="L4" s="476"/>
      <c r="M4" s="476"/>
      <c r="N4" s="476"/>
      <c r="O4" s="476"/>
      <c r="P4" s="476"/>
      <c r="Q4" s="476"/>
      <c r="R4" s="476"/>
      <c r="S4" s="476"/>
      <c r="T4" s="476"/>
      <c r="U4" s="476"/>
      <c r="V4" s="476"/>
      <c r="W4" s="476"/>
      <c r="X4" s="477"/>
      <c r="Y4" s="485"/>
      <c r="Z4" s="485"/>
      <c r="AA4" s="485"/>
      <c r="AB4" s="486" t="s">
        <v>27</v>
      </c>
      <c r="AC4" s="486"/>
      <c r="AD4" s="471"/>
      <c r="AE4" s="471"/>
      <c r="AF4" s="471"/>
      <c r="AG4" s="471"/>
      <c r="AH4" s="471"/>
      <c r="AI4" s="471"/>
      <c r="AJ4" s="472"/>
      <c r="AK4" s="11"/>
      <c r="AL4" s="11"/>
      <c r="AM4" s="11"/>
      <c r="AN4" s="11"/>
      <c r="AO4" s="11"/>
      <c r="AP4" s="11"/>
      <c r="AQ4" s="11"/>
      <c r="AR4" s="11"/>
      <c r="AS4" s="11"/>
      <c r="AT4" s="11"/>
      <c r="AU4" s="11"/>
      <c r="AV4" s="11"/>
      <c r="AW4" s="11"/>
      <c r="AX4" s="11"/>
      <c r="AY4" s="11"/>
      <c r="AZ4" s="11"/>
      <c r="BA4" s="11"/>
      <c r="BB4" s="11"/>
      <c r="BC4" s="11"/>
      <c r="BD4" s="11"/>
    </row>
    <row r="5" spans="2:56" s="12" customFormat="1" ht="20.100000000000001" customHeight="1">
      <c r="B5" s="475" t="s">
        <v>214</v>
      </c>
      <c r="C5" s="476"/>
      <c r="D5" s="476"/>
      <c r="E5" s="476"/>
      <c r="F5" s="476"/>
      <c r="G5" s="476"/>
      <c r="H5" s="476"/>
      <c r="I5" s="476"/>
      <c r="J5" s="476"/>
      <c r="K5" s="476"/>
      <c r="L5" s="476"/>
      <c r="M5" s="476"/>
      <c r="N5" s="476"/>
      <c r="O5" s="476"/>
      <c r="P5" s="476"/>
      <c r="Q5" s="476"/>
      <c r="R5" s="476"/>
      <c r="S5" s="476"/>
      <c r="T5" s="476"/>
      <c r="U5" s="476"/>
      <c r="V5" s="476"/>
      <c r="W5" s="476"/>
      <c r="X5" s="477"/>
      <c r="Y5" s="168" t="s">
        <v>215</v>
      </c>
      <c r="Z5" s="170"/>
      <c r="AA5" s="167" t="s">
        <v>216</v>
      </c>
      <c r="AB5" s="175"/>
      <c r="AC5" s="473" t="s">
        <v>218</v>
      </c>
      <c r="AD5" s="473"/>
      <c r="AE5" s="473"/>
      <c r="AF5" s="170"/>
      <c r="AG5" s="167" t="s">
        <v>216</v>
      </c>
      <c r="AH5" s="176"/>
      <c r="AI5" s="473" t="s">
        <v>217</v>
      </c>
      <c r="AJ5" s="474"/>
      <c r="AK5" s="10"/>
      <c r="AL5" s="10"/>
      <c r="AM5" s="10"/>
      <c r="AN5" s="10"/>
      <c r="AO5" s="10"/>
      <c r="AP5" s="10"/>
      <c r="AQ5" s="10"/>
      <c r="AR5" s="10"/>
      <c r="AS5" s="10"/>
      <c r="AT5" s="10"/>
      <c r="AU5" s="10"/>
      <c r="AV5" s="10"/>
      <c r="AW5" s="10"/>
      <c r="AX5" s="10"/>
      <c r="AY5" s="10"/>
      <c r="AZ5" s="10"/>
      <c r="BA5" s="10"/>
      <c r="BB5" s="10"/>
      <c r="BC5" s="10"/>
      <c r="BD5" s="10"/>
    </row>
    <row r="6" spans="2:56" s="12" customFormat="1" ht="20.100000000000001" customHeight="1">
      <c r="B6" s="475" t="s">
        <v>115</v>
      </c>
      <c r="C6" s="476"/>
      <c r="D6" s="476"/>
      <c r="E6" s="476"/>
      <c r="F6" s="476"/>
      <c r="G6" s="476"/>
      <c r="H6" s="476"/>
      <c r="I6" s="476"/>
      <c r="J6" s="476"/>
      <c r="K6" s="476"/>
      <c r="L6" s="476"/>
      <c r="M6" s="476"/>
      <c r="N6" s="476"/>
      <c r="O6" s="476"/>
      <c r="P6" s="476"/>
      <c r="Q6" s="476"/>
      <c r="R6" s="476"/>
      <c r="S6" s="476"/>
      <c r="T6" s="476"/>
      <c r="U6" s="476"/>
      <c r="V6" s="476"/>
      <c r="W6" s="476"/>
      <c r="X6" s="477"/>
      <c r="Y6" s="169" t="s">
        <v>220</v>
      </c>
      <c r="Z6" s="170"/>
      <c r="AA6" s="167" t="s">
        <v>216</v>
      </c>
      <c r="AB6" s="175"/>
      <c r="AC6" s="473" t="s">
        <v>219</v>
      </c>
      <c r="AD6" s="473"/>
      <c r="AE6" s="473"/>
      <c r="AF6" s="170"/>
      <c r="AG6" s="167" t="s">
        <v>216</v>
      </c>
      <c r="AH6" s="176"/>
      <c r="AI6" s="473" t="s">
        <v>217</v>
      </c>
      <c r="AJ6" s="474"/>
      <c r="AK6" s="13"/>
      <c r="AL6" s="13"/>
      <c r="AM6" s="13"/>
      <c r="AN6" s="13"/>
      <c r="AO6" s="13"/>
      <c r="AP6" s="13"/>
      <c r="AQ6" s="13"/>
      <c r="AR6" s="13"/>
      <c r="AS6" s="13"/>
      <c r="AT6" s="13"/>
      <c r="AU6" s="13"/>
      <c r="AV6" s="13"/>
      <c r="AW6" s="13"/>
      <c r="AX6" s="13"/>
      <c r="AY6" s="13"/>
      <c r="AZ6" s="13"/>
      <c r="BA6" s="13"/>
      <c r="BB6" s="13"/>
      <c r="BC6" s="13"/>
      <c r="BD6" s="13"/>
    </row>
    <row r="7" spans="2:56" s="12" customFormat="1" ht="30" customHeight="1">
      <c r="B7" s="14" t="s">
        <v>28</v>
      </c>
      <c r="C7" s="487"/>
      <c r="D7" s="487"/>
      <c r="E7" s="487"/>
      <c r="F7" s="487"/>
      <c r="G7" s="487" t="s">
        <v>30</v>
      </c>
      <c r="H7" s="487"/>
      <c r="I7" s="487"/>
      <c r="J7" s="487"/>
      <c r="K7" s="487" t="s">
        <v>31</v>
      </c>
      <c r="L7" s="487"/>
      <c r="M7" s="14" t="s">
        <v>29</v>
      </c>
      <c r="N7" s="15"/>
      <c r="O7" s="15"/>
      <c r="P7" s="15"/>
      <c r="Q7" s="180"/>
      <c r="R7" s="180"/>
      <c r="S7" s="180"/>
      <c r="T7" s="15"/>
      <c r="U7" s="15"/>
      <c r="V7" s="17"/>
      <c r="W7" s="17"/>
      <c r="X7" s="17"/>
      <c r="Y7" s="17"/>
      <c r="Z7" s="17"/>
      <c r="AA7" s="16"/>
      <c r="AB7" s="16"/>
      <c r="AC7" s="15" t="s">
        <v>85</v>
      </c>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7"/>
    </row>
    <row r="8" spans="2:56" ht="18" customHeight="1">
      <c r="B8" s="502" t="s">
        <v>76</v>
      </c>
      <c r="C8" s="503"/>
      <c r="D8" s="503"/>
      <c r="E8" s="503"/>
      <c r="F8" s="504"/>
      <c r="G8" s="511" t="s">
        <v>32</v>
      </c>
      <c r="H8" s="512"/>
      <c r="I8" s="517" t="s">
        <v>33</v>
      </c>
      <c r="J8" s="518"/>
      <c r="K8" s="518"/>
      <c r="L8" s="518"/>
      <c r="M8" s="518"/>
      <c r="N8" s="519"/>
      <c r="O8" s="523" t="s">
        <v>34</v>
      </c>
      <c r="P8" s="523"/>
      <c r="Q8" s="523"/>
      <c r="R8" s="523"/>
      <c r="S8" s="523"/>
      <c r="T8" s="523"/>
      <c r="U8" s="523"/>
      <c r="V8" s="523" t="s">
        <v>35</v>
      </c>
      <c r="W8" s="523"/>
      <c r="X8" s="523"/>
      <c r="Y8" s="523"/>
      <c r="Z8" s="523"/>
      <c r="AA8" s="523"/>
      <c r="AB8" s="523"/>
      <c r="AC8" s="523" t="s">
        <v>36</v>
      </c>
      <c r="AD8" s="523"/>
      <c r="AE8" s="523"/>
      <c r="AF8" s="523"/>
      <c r="AG8" s="523"/>
      <c r="AH8" s="523"/>
      <c r="AI8" s="523"/>
      <c r="AJ8" s="523" t="s">
        <v>37</v>
      </c>
      <c r="AK8" s="523"/>
      <c r="AL8" s="523"/>
      <c r="AM8" s="523"/>
      <c r="AN8" s="523"/>
      <c r="AO8" s="523"/>
      <c r="AP8" s="523"/>
      <c r="AQ8" s="488" t="s">
        <v>77</v>
      </c>
      <c r="AR8" s="536"/>
      <c r="AS8" s="537"/>
      <c r="AT8" s="488" t="s">
        <v>78</v>
      </c>
      <c r="AU8" s="536"/>
      <c r="AV8" s="537"/>
      <c r="AW8" s="488" t="s">
        <v>79</v>
      </c>
      <c r="AX8" s="536"/>
      <c r="AY8" s="537"/>
      <c r="AZ8" s="488" t="s">
        <v>80</v>
      </c>
      <c r="BA8" s="489"/>
      <c r="BB8" s="489"/>
      <c r="BC8" s="489"/>
      <c r="BD8" s="490"/>
    </row>
    <row r="9" spans="2:56" ht="18" customHeight="1">
      <c r="B9" s="505"/>
      <c r="C9" s="506"/>
      <c r="D9" s="506"/>
      <c r="E9" s="506"/>
      <c r="F9" s="507"/>
      <c r="G9" s="513"/>
      <c r="H9" s="514"/>
      <c r="I9" s="520"/>
      <c r="J9" s="521"/>
      <c r="K9" s="521"/>
      <c r="L9" s="521"/>
      <c r="M9" s="521"/>
      <c r="N9" s="522"/>
      <c r="O9" s="19">
        <v>1</v>
      </c>
      <c r="P9" s="19">
        <v>2</v>
      </c>
      <c r="Q9" s="19">
        <v>3</v>
      </c>
      <c r="R9" s="19">
        <v>4</v>
      </c>
      <c r="S9" s="19">
        <v>5</v>
      </c>
      <c r="T9" s="19">
        <v>6</v>
      </c>
      <c r="U9" s="19">
        <v>7</v>
      </c>
      <c r="V9" s="19">
        <v>8</v>
      </c>
      <c r="W9" s="19">
        <v>9</v>
      </c>
      <c r="X9" s="19">
        <v>10</v>
      </c>
      <c r="Y9" s="19">
        <v>11</v>
      </c>
      <c r="Z9" s="19">
        <v>12</v>
      </c>
      <c r="AA9" s="19">
        <v>13</v>
      </c>
      <c r="AB9" s="19">
        <v>14</v>
      </c>
      <c r="AC9" s="19">
        <v>15</v>
      </c>
      <c r="AD9" s="19">
        <v>16</v>
      </c>
      <c r="AE9" s="19">
        <v>17</v>
      </c>
      <c r="AF9" s="19">
        <v>18</v>
      </c>
      <c r="AG9" s="19">
        <v>19</v>
      </c>
      <c r="AH9" s="19">
        <v>20</v>
      </c>
      <c r="AI9" s="19">
        <v>21</v>
      </c>
      <c r="AJ9" s="19">
        <v>22</v>
      </c>
      <c r="AK9" s="19">
        <v>23</v>
      </c>
      <c r="AL9" s="19">
        <v>24</v>
      </c>
      <c r="AM9" s="19">
        <v>25</v>
      </c>
      <c r="AN9" s="19">
        <v>26</v>
      </c>
      <c r="AO9" s="19">
        <v>27</v>
      </c>
      <c r="AP9" s="19">
        <v>28</v>
      </c>
      <c r="AQ9" s="538"/>
      <c r="AR9" s="539"/>
      <c r="AS9" s="540"/>
      <c r="AT9" s="538"/>
      <c r="AU9" s="539"/>
      <c r="AV9" s="540"/>
      <c r="AW9" s="538"/>
      <c r="AX9" s="539"/>
      <c r="AY9" s="540"/>
      <c r="AZ9" s="491"/>
      <c r="BA9" s="492"/>
      <c r="BB9" s="492"/>
      <c r="BC9" s="492"/>
      <c r="BD9" s="493"/>
    </row>
    <row r="10" spans="2:56" ht="18" customHeight="1">
      <c r="B10" s="508"/>
      <c r="C10" s="509"/>
      <c r="D10" s="509"/>
      <c r="E10" s="509"/>
      <c r="F10" s="510"/>
      <c r="G10" s="515"/>
      <c r="H10" s="516"/>
      <c r="I10" s="497"/>
      <c r="J10" s="498"/>
      <c r="K10" s="498"/>
      <c r="L10" s="499"/>
      <c r="M10" s="500" t="s">
        <v>38</v>
      </c>
      <c r="N10" s="501"/>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541"/>
      <c r="AR10" s="542"/>
      <c r="AS10" s="543"/>
      <c r="AT10" s="541"/>
      <c r="AU10" s="542"/>
      <c r="AV10" s="543"/>
      <c r="AW10" s="541"/>
      <c r="AX10" s="542"/>
      <c r="AY10" s="543"/>
      <c r="AZ10" s="494"/>
      <c r="BA10" s="495"/>
      <c r="BB10" s="495"/>
      <c r="BC10" s="495"/>
      <c r="BD10" s="496"/>
    </row>
    <row r="11" spans="2:56" ht="30" customHeight="1">
      <c r="B11" s="524"/>
      <c r="C11" s="525"/>
      <c r="D11" s="525"/>
      <c r="E11" s="525"/>
      <c r="F11" s="526"/>
      <c r="G11" s="500"/>
      <c r="H11" s="501"/>
      <c r="I11" s="524"/>
      <c r="J11" s="525"/>
      <c r="K11" s="525"/>
      <c r="L11" s="525"/>
      <c r="M11" s="525"/>
      <c r="N11" s="526"/>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527">
        <f>SUM(O11:AP11)</f>
        <v>0</v>
      </c>
      <c r="AR11" s="528"/>
      <c r="AS11" s="529"/>
      <c r="AT11" s="530">
        <f>ROUNDDOWN(AQ11/4,2)</f>
        <v>0</v>
      </c>
      <c r="AU11" s="531"/>
      <c r="AV11" s="532"/>
      <c r="AW11" s="533" t="str">
        <f>IF($Y$4=0,"",ROUNDDOWN(AT11/$Y$4,2))</f>
        <v/>
      </c>
      <c r="AX11" s="534"/>
      <c r="AY11" s="535"/>
      <c r="AZ11" s="533"/>
      <c r="BA11" s="534"/>
      <c r="BB11" s="534"/>
      <c r="BC11" s="534"/>
      <c r="BD11" s="535"/>
    </row>
    <row r="12" spans="2:56" ht="30" customHeight="1">
      <c r="B12" s="524"/>
      <c r="C12" s="525"/>
      <c r="D12" s="525"/>
      <c r="E12" s="525"/>
      <c r="F12" s="526"/>
      <c r="G12" s="500"/>
      <c r="H12" s="501"/>
      <c r="I12" s="524"/>
      <c r="J12" s="525"/>
      <c r="K12" s="525"/>
      <c r="L12" s="525"/>
      <c r="M12" s="525"/>
      <c r="N12" s="526"/>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527">
        <f t="shared" ref="AQ12:AQ29" si="0">SUM(O12:AP12)</f>
        <v>0</v>
      </c>
      <c r="AR12" s="528"/>
      <c r="AS12" s="529"/>
      <c r="AT12" s="530">
        <f t="shared" ref="AT12:AT29" si="1">ROUNDDOWN(AQ12/4,2)</f>
        <v>0</v>
      </c>
      <c r="AU12" s="531"/>
      <c r="AV12" s="532"/>
      <c r="AW12" s="533" t="str">
        <f>IF($Y$4=0,"",ROUNDDOWN(AT12/$Y$4,2))</f>
        <v/>
      </c>
      <c r="AX12" s="534"/>
      <c r="AY12" s="535"/>
      <c r="AZ12" s="533"/>
      <c r="BA12" s="534"/>
      <c r="BB12" s="534"/>
      <c r="BC12" s="534"/>
      <c r="BD12" s="535"/>
    </row>
    <row r="13" spans="2:56" ht="30" customHeight="1">
      <c r="B13" s="524"/>
      <c r="C13" s="525"/>
      <c r="D13" s="525"/>
      <c r="E13" s="525"/>
      <c r="F13" s="526"/>
      <c r="G13" s="500"/>
      <c r="H13" s="501"/>
      <c r="I13" s="524"/>
      <c r="J13" s="525"/>
      <c r="K13" s="525"/>
      <c r="L13" s="525"/>
      <c r="M13" s="525"/>
      <c r="N13" s="526"/>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527">
        <f t="shared" si="0"/>
        <v>0</v>
      </c>
      <c r="AR13" s="528"/>
      <c r="AS13" s="529"/>
      <c r="AT13" s="530">
        <f t="shared" si="1"/>
        <v>0</v>
      </c>
      <c r="AU13" s="531"/>
      <c r="AV13" s="532"/>
      <c r="AW13" s="533" t="str">
        <f>IF($Y$4=0,"",ROUNDDOWN(AT13/$Y$4,2))</f>
        <v/>
      </c>
      <c r="AX13" s="534"/>
      <c r="AY13" s="535"/>
      <c r="AZ13" s="482"/>
      <c r="BA13" s="483"/>
      <c r="BB13" s="483"/>
      <c r="BC13" s="483"/>
      <c r="BD13" s="484"/>
    </row>
    <row r="14" spans="2:56" ht="15" customHeight="1">
      <c r="B14" s="517"/>
      <c r="C14" s="518"/>
      <c r="D14" s="518"/>
      <c r="E14" s="518"/>
      <c r="F14" s="519"/>
      <c r="G14" s="517"/>
      <c r="H14" s="519"/>
      <c r="I14" s="544"/>
      <c r="J14" s="545"/>
      <c r="K14" s="545"/>
      <c r="L14" s="545"/>
      <c r="M14" s="523" t="s">
        <v>39</v>
      </c>
      <c r="N14" s="523"/>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527">
        <f t="shared" si="0"/>
        <v>0</v>
      </c>
      <c r="AR14" s="528"/>
      <c r="AS14" s="529"/>
      <c r="AT14" s="530">
        <f t="shared" si="1"/>
        <v>0</v>
      </c>
      <c r="AU14" s="531"/>
      <c r="AV14" s="532"/>
      <c r="AW14" s="533" t="str">
        <f>IF($Y$4=0,"",ROUNDDOWN((AT14+AT15)/$Y$4,2))</f>
        <v/>
      </c>
      <c r="AX14" s="534"/>
      <c r="AY14" s="535"/>
      <c r="AZ14" s="482"/>
      <c r="BA14" s="483"/>
      <c r="BB14" s="483"/>
      <c r="BC14" s="483"/>
      <c r="BD14" s="484"/>
    </row>
    <row r="15" spans="2:56" ht="15" customHeight="1">
      <c r="B15" s="497"/>
      <c r="C15" s="498"/>
      <c r="D15" s="498"/>
      <c r="E15" s="498"/>
      <c r="F15" s="499"/>
      <c r="G15" s="497"/>
      <c r="H15" s="499"/>
      <c r="I15" s="546"/>
      <c r="J15" s="547"/>
      <c r="K15" s="547"/>
      <c r="L15" s="547"/>
      <c r="M15" s="523" t="s">
        <v>40</v>
      </c>
      <c r="N15" s="523"/>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527">
        <f t="shared" si="0"/>
        <v>0</v>
      </c>
      <c r="AR15" s="528"/>
      <c r="AS15" s="529"/>
      <c r="AT15" s="530">
        <f t="shared" si="1"/>
        <v>0</v>
      </c>
      <c r="AU15" s="531"/>
      <c r="AV15" s="532"/>
      <c r="AW15" s="533"/>
      <c r="AX15" s="534"/>
      <c r="AY15" s="535"/>
      <c r="AZ15" s="482"/>
      <c r="BA15" s="483"/>
      <c r="BB15" s="483"/>
      <c r="BC15" s="483"/>
      <c r="BD15" s="484"/>
    </row>
    <row r="16" spans="2:56" ht="15" customHeight="1">
      <c r="B16" s="517"/>
      <c r="C16" s="518"/>
      <c r="D16" s="518"/>
      <c r="E16" s="518"/>
      <c r="F16" s="519"/>
      <c r="G16" s="517"/>
      <c r="H16" s="519"/>
      <c r="I16" s="544"/>
      <c r="J16" s="545"/>
      <c r="K16" s="545"/>
      <c r="L16" s="545"/>
      <c r="M16" s="523" t="s">
        <v>39</v>
      </c>
      <c r="N16" s="523"/>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527">
        <f t="shared" si="0"/>
        <v>0</v>
      </c>
      <c r="AR16" s="528"/>
      <c r="AS16" s="529"/>
      <c r="AT16" s="530">
        <f t="shared" si="1"/>
        <v>0</v>
      </c>
      <c r="AU16" s="531"/>
      <c r="AV16" s="532"/>
      <c r="AW16" s="533" t="str">
        <f>IF($Y$4=0,"",ROUNDDOWN((AT16+AT17)/$Y$4,2))</f>
        <v/>
      </c>
      <c r="AX16" s="534"/>
      <c r="AY16" s="535"/>
      <c r="AZ16" s="482"/>
      <c r="BA16" s="483"/>
      <c r="BB16" s="483"/>
      <c r="BC16" s="483"/>
      <c r="BD16" s="484"/>
    </row>
    <row r="17" spans="2:56" ht="15" customHeight="1">
      <c r="B17" s="497"/>
      <c r="C17" s="498"/>
      <c r="D17" s="498"/>
      <c r="E17" s="498"/>
      <c r="F17" s="499"/>
      <c r="G17" s="497"/>
      <c r="H17" s="499"/>
      <c r="I17" s="546"/>
      <c r="J17" s="547"/>
      <c r="K17" s="547"/>
      <c r="L17" s="547"/>
      <c r="M17" s="523" t="s">
        <v>40</v>
      </c>
      <c r="N17" s="523"/>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527">
        <f t="shared" si="0"/>
        <v>0</v>
      </c>
      <c r="AR17" s="528"/>
      <c r="AS17" s="529"/>
      <c r="AT17" s="530">
        <f t="shared" si="1"/>
        <v>0</v>
      </c>
      <c r="AU17" s="531"/>
      <c r="AV17" s="532"/>
      <c r="AW17" s="533"/>
      <c r="AX17" s="534"/>
      <c r="AY17" s="535"/>
      <c r="AZ17" s="482"/>
      <c r="BA17" s="483"/>
      <c r="BB17" s="483"/>
      <c r="BC17" s="483"/>
      <c r="BD17" s="484"/>
    </row>
    <row r="18" spans="2:56" ht="15" customHeight="1">
      <c r="B18" s="517"/>
      <c r="C18" s="518"/>
      <c r="D18" s="518"/>
      <c r="E18" s="518"/>
      <c r="F18" s="519"/>
      <c r="G18" s="517"/>
      <c r="H18" s="519"/>
      <c r="I18" s="544"/>
      <c r="J18" s="545"/>
      <c r="K18" s="545"/>
      <c r="L18" s="545"/>
      <c r="M18" s="523" t="s">
        <v>39</v>
      </c>
      <c r="N18" s="523"/>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527">
        <f t="shared" si="0"/>
        <v>0</v>
      </c>
      <c r="AR18" s="528"/>
      <c r="AS18" s="529"/>
      <c r="AT18" s="530">
        <f t="shared" si="1"/>
        <v>0</v>
      </c>
      <c r="AU18" s="531"/>
      <c r="AV18" s="532"/>
      <c r="AW18" s="533" t="str">
        <f>IF($Y$4=0,"",ROUNDDOWN((AT18+AT19)/$Y$4,2))</f>
        <v/>
      </c>
      <c r="AX18" s="534"/>
      <c r="AY18" s="535"/>
      <c r="AZ18" s="482"/>
      <c r="BA18" s="483"/>
      <c r="BB18" s="483"/>
      <c r="BC18" s="483"/>
      <c r="BD18" s="484"/>
    </row>
    <row r="19" spans="2:56" ht="15" customHeight="1">
      <c r="B19" s="497"/>
      <c r="C19" s="498"/>
      <c r="D19" s="498"/>
      <c r="E19" s="498"/>
      <c r="F19" s="499"/>
      <c r="G19" s="497"/>
      <c r="H19" s="499"/>
      <c r="I19" s="546"/>
      <c r="J19" s="547"/>
      <c r="K19" s="547"/>
      <c r="L19" s="547"/>
      <c r="M19" s="523" t="s">
        <v>40</v>
      </c>
      <c r="N19" s="523"/>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527">
        <f t="shared" si="0"/>
        <v>0</v>
      </c>
      <c r="AR19" s="528"/>
      <c r="AS19" s="529"/>
      <c r="AT19" s="530">
        <f t="shared" si="1"/>
        <v>0</v>
      </c>
      <c r="AU19" s="531"/>
      <c r="AV19" s="532"/>
      <c r="AW19" s="533"/>
      <c r="AX19" s="534"/>
      <c r="AY19" s="535"/>
      <c r="AZ19" s="482"/>
      <c r="BA19" s="483"/>
      <c r="BB19" s="483"/>
      <c r="BC19" s="483"/>
      <c r="BD19" s="484"/>
    </row>
    <row r="20" spans="2:56" ht="15" customHeight="1">
      <c r="B20" s="517"/>
      <c r="C20" s="518"/>
      <c r="D20" s="518"/>
      <c r="E20" s="518"/>
      <c r="F20" s="519"/>
      <c r="G20" s="517"/>
      <c r="H20" s="519"/>
      <c r="I20" s="544"/>
      <c r="J20" s="545"/>
      <c r="K20" s="545"/>
      <c r="L20" s="545"/>
      <c r="M20" s="523" t="s">
        <v>39</v>
      </c>
      <c r="N20" s="523"/>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527">
        <f t="shared" si="0"/>
        <v>0</v>
      </c>
      <c r="AR20" s="528"/>
      <c r="AS20" s="529"/>
      <c r="AT20" s="530">
        <f t="shared" si="1"/>
        <v>0</v>
      </c>
      <c r="AU20" s="531"/>
      <c r="AV20" s="532"/>
      <c r="AW20" s="533" t="str">
        <f>IF($Y$4=0,"",ROUNDDOWN((AT20+AT21)/$Y$4,2))</f>
        <v/>
      </c>
      <c r="AX20" s="534"/>
      <c r="AY20" s="535"/>
      <c r="AZ20" s="482"/>
      <c r="BA20" s="483"/>
      <c r="BB20" s="483"/>
      <c r="BC20" s="483"/>
      <c r="BD20" s="484"/>
    </row>
    <row r="21" spans="2:56" ht="15" customHeight="1">
      <c r="B21" s="497"/>
      <c r="C21" s="498"/>
      <c r="D21" s="498"/>
      <c r="E21" s="498"/>
      <c r="F21" s="499"/>
      <c r="G21" s="497"/>
      <c r="H21" s="499"/>
      <c r="I21" s="546"/>
      <c r="J21" s="547"/>
      <c r="K21" s="547"/>
      <c r="L21" s="547"/>
      <c r="M21" s="523" t="s">
        <v>40</v>
      </c>
      <c r="N21" s="523"/>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527">
        <f t="shared" si="0"/>
        <v>0</v>
      </c>
      <c r="AR21" s="528"/>
      <c r="AS21" s="529"/>
      <c r="AT21" s="530">
        <f t="shared" si="1"/>
        <v>0</v>
      </c>
      <c r="AU21" s="531"/>
      <c r="AV21" s="532"/>
      <c r="AW21" s="533"/>
      <c r="AX21" s="534"/>
      <c r="AY21" s="535"/>
      <c r="AZ21" s="482"/>
      <c r="BA21" s="483"/>
      <c r="BB21" s="483"/>
      <c r="BC21" s="483"/>
      <c r="BD21" s="484"/>
    </row>
    <row r="22" spans="2:56" ht="15" customHeight="1">
      <c r="B22" s="517"/>
      <c r="C22" s="518"/>
      <c r="D22" s="518"/>
      <c r="E22" s="518"/>
      <c r="F22" s="519"/>
      <c r="G22" s="517"/>
      <c r="H22" s="519"/>
      <c r="I22" s="544"/>
      <c r="J22" s="545"/>
      <c r="K22" s="545"/>
      <c r="L22" s="545"/>
      <c r="M22" s="523" t="s">
        <v>39</v>
      </c>
      <c r="N22" s="523"/>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527">
        <f t="shared" si="0"/>
        <v>0</v>
      </c>
      <c r="AR22" s="528"/>
      <c r="AS22" s="529"/>
      <c r="AT22" s="530">
        <f t="shared" si="1"/>
        <v>0</v>
      </c>
      <c r="AU22" s="531"/>
      <c r="AV22" s="532"/>
      <c r="AW22" s="533" t="str">
        <f>IF($Y$4=0,"",ROUNDDOWN((AT22+AT23)/$Y$4,2))</f>
        <v/>
      </c>
      <c r="AX22" s="534"/>
      <c r="AY22" s="535"/>
      <c r="AZ22" s="482"/>
      <c r="BA22" s="483"/>
      <c r="BB22" s="483"/>
      <c r="BC22" s="483"/>
      <c r="BD22" s="484"/>
    </row>
    <row r="23" spans="2:56" ht="15" customHeight="1">
      <c r="B23" s="497"/>
      <c r="C23" s="498"/>
      <c r="D23" s="498"/>
      <c r="E23" s="498"/>
      <c r="F23" s="499"/>
      <c r="G23" s="497"/>
      <c r="H23" s="499"/>
      <c r="I23" s="546"/>
      <c r="J23" s="547"/>
      <c r="K23" s="547"/>
      <c r="L23" s="547"/>
      <c r="M23" s="523" t="s">
        <v>40</v>
      </c>
      <c r="N23" s="523"/>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527">
        <f t="shared" si="0"/>
        <v>0</v>
      </c>
      <c r="AR23" s="528"/>
      <c r="AS23" s="529"/>
      <c r="AT23" s="530">
        <f t="shared" si="1"/>
        <v>0</v>
      </c>
      <c r="AU23" s="531"/>
      <c r="AV23" s="532"/>
      <c r="AW23" s="533"/>
      <c r="AX23" s="534"/>
      <c r="AY23" s="535"/>
      <c r="AZ23" s="482"/>
      <c r="BA23" s="483"/>
      <c r="BB23" s="483"/>
      <c r="BC23" s="483"/>
      <c r="BD23" s="484"/>
    </row>
    <row r="24" spans="2:56" ht="15" customHeight="1">
      <c r="B24" s="517"/>
      <c r="C24" s="518"/>
      <c r="D24" s="518"/>
      <c r="E24" s="518"/>
      <c r="F24" s="519"/>
      <c r="G24" s="517"/>
      <c r="H24" s="519"/>
      <c r="I24" s="544"/>
      <c r="J24" s="545"/>
      <c r="K24" s="545"/>
      <c r="L24" s="545"/>
      <c r="M24" s="523" t="s">
        <v>39</v>
      </c>
      <c r="N24" s="523"/>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527">
        <f t="shared" si="0"/>
        <v>0</v>
      </c>
      <c r="AR24" s="528"/>
      <c r="AS24" s="529"/>
      <c r="AT24" s="530">
        <f t="shared" si="1"/>
        <v>0</v>
      </c>
      <c r="AU24" s="531"/>
      <c r="AV24" s="532"/>
      <c r="AW24" s="533" t="str">
        <f>IF($Y$4=0,"",ROUNDDOWN((AT24+AT25)/$Y$4,2))</f>
        <v/>
      </c>
      <c r="AX24" s="534"/>
      <c r="AY24" s="535"/>
      <c r="AZ24" s="482"/>
      <c r="BA24" s="483"/>
      <c r="BB24" s="483"/>
      <c r="BC24" s="483"/>
      <c r="BD24" s="484"/>
    </row>
    <row r="25" spans="2:56" ht="15" customHeight="1">
      <c r="B25" s="497"/>
      <c r="C25" s="498"/>
      <c r="D25" s="498"/>
      <c r="E25" s="498"/>
      <c r="F25" s="499"/>
      <c r="G25" s="497"/>
      <c r="H25" s="499"/>
      <c r="I25" s="546"/>
      <c r="J25" s="547"/>
      <c r="K25" s="547"/>
      <c r="L25" s="547"/>
      <c r="M25" s="523" t="s">
        <v>40</v>
      </c>
      <c r="N25" s="523"/>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527">
        <f t="shared" si="0"/>
        <v>0</v>
      </c>
      <c r="AR25" s="528"/>
      <c r="AS25" s="529"/>
      <c r="AT25" s="530">
        <f t="shared" si="1"/>
        <v>0</v>
      </c>
      <c r="AU25" s="531"/>
      <c r="AV25" s="532"/>
      <c r="AW25" s="533"/>
      <c r="AX25" s="534"/>
      <c r="AY25" s="535"/>
      <c r="AZ25" s="482"/>
      <c r="BA25" s="483"/>
      <c r="BB25" s="483"/>
      <c r="BC25" s="483"/>
      <c r="BD25" s="484"/>
    </row>
    <row r="26" spans="2:56" ht="15" customHeight="1">
      <c r="B26" s="517"/>
      <c r="C26" s="518"/>
      <c r="D26" s="518"/>
      <c r="E26" s="518"/>
      <c r="F26" s="519"/>
      <c r="G26" s="517"/>
      <c r="H26" s="519"/>
      <c r="I26" s="544"/>
      <c r="J26" s="545"/>
      <c r="K26" s="545"/>
      <c r="L26" s="545"/>
      <c r="M26" s="523" t="s">
        <v>39</v>
      </c>
      <c r="N26" s="523"/>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527">
        <f t="shared" si="0"/>
        <v>0</v>
      </c>
      <c r="AR26" s="528"/>
      <c r="AS26" s="529"/>
      <c r="AT26" s="530">
        <f t="shared" si="1"/>
        <v>0</v>
      </c>
      <c r="AU26" s="531"/>
      <c r="AV26" s="532"/>
      <c r="AW26" s="533" t="str">
        <f>IF($Y$4=0,"",ROUNDDOWN((AT26+AT27)/$Y$4,2))</f>
        <v/>
      </c>
      <c r="AX26" s="534"/>
      <c r="AY26" s="535"/>
      <c r="AZ26" s="482"/>
      <c r="BA26" s="483"/>
      <c r="BB26" s="483"/>
      <c r="BC26" s="483"/>
      <c r="BD26" s="484"/>
    </row>
    <row r="27" spans="2:56" ht="15" customHeight="1">
      <c r="B27" s="497"/>
      <c r="C27" s="498"/>
      <c r="D27" s="498"/>
      <c r="E27" s="498"/>
      <c r="F27" s="499"/>
      <c r="G27" s="497"/>
      <c r="H27" s="499"/>
      <c r="I27" s="546"/>
      <c r="J27" s="547"/>
      <c r="K27" s="547"/>
      <c r="L27" s="547"/>
      <c r="M27" s="523" t="s">
        <v>40</v>
      </c>
      <c r="N27" s="523"/>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527">
        <f t="shared" si="0"/>
        <v>0</v>
      </c>
      <c r="AR27" s="528"/>
      <c r="AS27" s="529"/>
      <c r="AT27" s="530">
        <f t="shared" si="1"/>
        <v>0</v>
      </c>
      <c r="AU27" s="531"/>
      <c r="AV27" s="532"/>
      <c r="AW27" s="533"/>
      <c r="AX27" s="534"/>
      <c r="AY27" s="535"/>
      <c r="AZ27" s="482"/>
      <c r="BA27" s="483"/>
      <c r="BB27" s="483"/>
      <c r="BC27" s="483"/>
      <c r="BD27" s="484"/>
    </row>
    <row r="28" spans="2:56" ht="15" customHeight="1">
      <c r="B28" s="517"/>
      <c r="C28" s="518"/>
      <c r="D28" s="518"/>
      <c r="E28" s="518"/>
      <c r="F28" s="519"/>
      <c r="G28" s="517"/>
      <c r="H28" s="519"/>
      <c r="I28" s="544"/>
      <c r="J28" s="545"/>
      <c r="K28" s="545"/>
      <c r="L28" s="545"/>
      <c r="M28" s="523" t="s">
        <v>39</v>
      </c>
      <c r="N28" s="523"/>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527">
        <f t="shared" si="0"/>
        <v>0</v>
      </c>
      <c r="AR28" s="528"/>
      <c r="AS28" s="529"/>
      <c r="AT28" s="530">
        <f t="shared" si="1"/>
        <v>0</v>
      </c>
      <c r="AU28" s="531"/>
      <c r="AV28" s="532"/>
      <c r="AW28" s="533" t="str">
        <f>IF($Y$4=0,"",ROUNDDOWN((AT28+AT29)/$Y$4,2))</f>
        <v/>
      </c>
      <c r="AX28" s="534"/>
      <c r="AY28" s="535"/>
      <c r="AZ28" s="482"/>
      <c r="BA28" s="483"/>
      <c r="BB28" s="483"/>
      <c r="BC28" s="483"/>
      <c r="BD28" s="484"/>
    </row>
    <row r="29" spans="2:56" ht="15" customHeight="1">
      <c r="B29" s="497"/>
      <c r="C29" s="498"/>
      <c r="D29" s="498"/>
      <c r="E29" s="498"/>
      <c r="F29" s="499"/>
      <c r="G29" s="497"/>
      <c r="H29" s="499"/>
      <c r="I29" s="546"/>
      <c r="J29" s="547"/>
      <c r="K29" s="547"/>
      <c r="L29" s="547"/>
      <c r="M29" s="523" t="s">
        <v>40</v>
      </c>
      <c r="N29" s="523"/>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527">
        <f t="shared" si="0"/>
        <v>0</v>
      </c>
      <c r="AR29" s="528"/>
      <c r="AS29" s="529"/>
      <c r="AT29" s="530">
        <f t="shared" si="1"/>
        <v>0</v>
      </c>
      <c r="AU29" s="531"/>
      <c r="AV29" s="532"/>
      <c r="AW29" s="533"/>
      <c r="AX29" s="534"/>
      <c r="AY29" s="535"/>
      <c r="AZ29" s="482"/>
      <c r="BA29" s="483"/>
      <c r="BB29" s="483"/>
      <c r="BC29" s="483"/>
      <c r="BD29" s="484"/>
    </row>
    <row r="30" spans="2:56" ht="15" customHeight="1">
      <c r="B30" s="548" t="s">
        <v>41</v>
      </c>
      <c r="C30" s="549"/>
      <c r="D30" s="549"/>
      <c r="E30" s="549"/>
      <c r="F30" s="549"/>
      <c r="G30" s="549"/>
      <c r="H30" s="549"/>
      <c r="I30" s="549"/>
      <c r="J30" s="549"/>
      <c r="K30" s="549"/>
      <c r="L30" s="549"/>
      <c r="M30" s="549"/>
      <c r="N30" s="550"/>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527">
        <f>SUM(O30:AP30)</f>
        <v>0</v>
      </c>
      <c r="AR30" s="528"/>
      <c r="AS30" s="529"/>
      <c r="AT30" s="530">
        <f>ROUNDDOWN(AQ30/4,2)</f>
        <v>0</v>
      </c>
      <c r="AU30" s="531"/>
      <c r="AV30" s="532"/>
      <c r="AW30" s="533" t="str">
        <f>IF($Y$4=0,"",ROUNDDOWN(AT30/$Y$4,2))</f>
        <v/>
      </c>
      <c r="AX30" s="534"/>
      <c r="AY30" s="535"/>
      <c r="AZ30" s="482"/>
      <c r="BA30" s="483"/>
      <c r="BB30" s="483"/>
      <c r="BC30" s="483"/>
      <c r="BD30" s="484"/>
    </row>
    <row r="31" spans="2:56" ht="15" customHeight="1" thickBot="1">
      <c r="B31" s="551" t="s">
        <v>42</v>
      </c>
      <c r="C31" s="552"/>
      <c r="D31" s="552"/>
      <c r="E31" s="552"/>
      <c r="F31" s="552"/>
      <c r="G31" s="552"/>
      <c r="H31" s="552"/>
      <c r="I31" s="552"/>
      <c r="J31" s="552"/>
      <c r="K31" s="552"/>
      <c r="L31" s="552"/>
      <c r="M31" s="552"/>
      <c r="N31" s="553"/>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554">
        <f>SUM(O31:AP31)</f>
        <v>0</v>
      </c>
      <c r="AR31" s="555"/>
      <c r="AS31" s="556"/>
      <c r="AT31" s="557">
        <f>ROUNDDOWN(AQ31/4,2)</f>
        <v>0</v>
      </c>
      <c r="AU31" s="558"/>
      <c r="AV31" s="559"/>
      <c r="AW31" s="560" t="str">
        <f>IF($Y$4=0,"",ROUNDDOWN(AT31/$Y$4,2))</f>
        <v/>
      </c>
      <c r="AX31" s="561"/>
      <c r="AY31" s="562"/>
      <c r="AZ31" s="563"/>
      <c r="BA31" s="564"/>
      <c r="BB31" s="564"/>
      <c r="BC31" s="564"/>
      <c r="BD31" s="565"/>
    </row>
    <row r="32" spans="2:56" ht="15" customHeight="1" thickTop="1">
      <c r="B32" s="588" t="s">
        <v>72</v>
      </c>
      <c r="C32" s="589"/>
      <c r="D32" s="589"/>
      <c r="E32" s="589"/>
      <c r="F32" s="590"/>
      <c r="G32" s="597" t="s">
        <v>73</v>
      </c>
      <c r="H32" s="598"/>
      <c r="I32" s="598"/>
      <c r="J32" s="598"/>
      <c r="K32" s="598"/>
      <c r="L32" s="598"/>
      <c r="M32" s="598"/>
      <c r="N32" s="599"/>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567"/>
      <c r="AR32" s="568"/>
      <c r="AS32" s="569"/>
      <c r="AT32" s="567"/>
      <c r="AU32" s="568"/>
      <c r="AV32" s="569"/>
      <c r="AW32" s="567"/>
      <c r="AX32" s="568"/>
      <c r="AY32" s="569"/>
      <c r="AZ32" s="570"/>
      <c r="BA32" s="571"/>
      <c r="BB32" s="571"/>
      <c r="BC32" s="571"/>
      <c r="BD32" s="572"/>
    </row>
    <row r="33" spans="2:56" ht="15" customHeight="1">
      <c r="B33" s="591"/>
      <c r="C33" s="592"/>
      <c r="D33" s="592"/>
      <c r="E33" s="592"/>
      <c r="F33" s="593"/>
      <c r="G33" s="600" t="s">
        <v>74</v>
      </c>
      <c r="H33" s="601"/>
      <c r="I33" s="601"/>
      <c r="J33" s="601"/>
      <c r="K33" s="601"/>
      <c r="L33" s="601"/>
      <c r="M33" s="601"/>
      <c r="N33" s="60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533"/>
      <c r="AR33" s="534"/>
      <c r="AS33" s="535"/>
      <c r="AT33" s="533"/>
      <c r="AU33" s="534"/>
      <c r="AV33" s="535"/>
      <c r="AW33" s="533"/>
      <c r="AX33" s="534"/>
      <c r="AY33" s="535"/>
      <c r="AZ33" s="482"/>
      <c r="BA33" s="483"/>
      <c r="BB33" s="483"/>
      <c r="BC33" s="483"/>
      <c r="BD33" s="484"/>
    </row>
    <row r="34" spans="2:56" ht="15" customHeight="1">
      <c r="B34" s="594"/>
      <c r="C34" s="595"/>
      <c r="D34" s="595"/>
      <c r="E34" s="595"/>
      <c r="F34" s="596"/>
      <c r="G34" s="600" t="s">
        <v>75</v>
      </c>
      <c r="H34" s="601"/>
      <c r="I34" s="601"/>
      <c r="J34" s="601"/>
      <c r="K34" s="601"/>
      <c r="L34" s="601"/>
      <c r="M34" s="601"/>
      <c r="N34" s="60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533"/>
      <c r="AR34" s="534"/>
      <c r="AS34" s="535"/>
      <c r="AT34" s="533"/>
      <c r="AU34" s="534"/>
      <c r="AV34" s="535"/>
      <c r="AW34" s="533"/>
      <c r="AX34" s="534"/>
      <c r="AY34" s="535"/>
      <c r="AZ34" s="482"/>
      <c r="BA34" s="483"/>
      <c r="BB34" s="483"/>
      <c r="BC34" s="483"/>
      <c r="BD34" s="484"/>
    </row>
    <row r="35" spans="2:56" ht="15" customHeight="1">
      <c r="B35" s="566" t="s">
        <v>221</v>
      </c>
      <c r="C35" s="566"/>
      <c r="D35" s="566"/>
      <c r="E35" s="566"/>
      <c r="F35" s="566"/>
      <c r="G35" s="566"/>
      <c r="H35" s="566"/>
      <c r="I35" s="566"/>
      <c r="J35" s="566"/>
      <c r="K35" s="566"/>
      <c r="L35" s="566"/>
      <c r="M35" s="566"/>
      <c r="N35" s="566"/>
      <c r="O35" s="566"/>
      <c r="P35" s="566"/>
      <c r="Q35" s="566"/>
      <c r="R35" s="566"/>
      <c r="S35" s="566"/>
      <c r="T35" s="566"/>
      <c r="U35" s="566"/>
      <c r="V35" s="566"/>
      <c r="W35" s="566"/>
      <c r="X35" s="566"/>
      <c r="Y35" s="566"/>
      <c r="Z35" s="566"/>
      <c r="AA35" s="566"/>
      <c r="AB35" s="566"/>
      <c r="AC35" s="566"/>
      <c r="AD35" s="566"/>
      <c r="AE35" s="566"/>
      <c r="AF35" s="566"/>
      <c r="AG35" s="566"/>
      <c r="AH35" s="566"/>
      <c r="AI35" s="566"/>
      <c r="AJ35" s="566"/>
      <c r="AK35" s="566"/>
      <c r="AL35" s="566"/>
      <c r="AM35" s="566"/>
      <c r="AN35" s="566"/>
      <c r="AO35" s="566"/>
      <c r="AP35" s="566"/>
      <c r="AQ35" s="566"/>
      <c r="AR35" s="566"/>
      <c r="AS35" s="566"/>
      <c r="AT35" s="566"/>
      <c r="AU35" s="566"/>
      <c r="AV35" s="566"/>
      <c r="AW35" s="566"/>
      <c r="AX35" s="566"/>
      <c r="AY35" s="566"/>
      <c r="AZ35" s="566"/>
      <c r="BA35" s="566"/>
      <c r="BB35" s="566"/>
      <c r="BC35" s="566"/>
      <c r="BD35" s="566"/>
    </row>
    <row r="36" spans="2:56" ht="15" customHeight="1">
      <c r="B36" s="478" t="s">
        <v>222</v>
      </c>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8"/>
      <c r="AJ36" s="478"/>
      <c r="AK36" s="478"/>
      <c r="AL36" s="478"/>
      <c r="AM36" s="478"/>
      <c r="AN36" s="479"/>
      <c r="AO36" s="479"/>
      <c r="AP36" s="479"/>
      <c r="AQ36" s="479"/>
      <c r="AR36" s="479"/>
      <c r="AS36" s="479"/>
      <c r="AT36" s="479"/>
      <c r="AU36" s="479"/>
      <c r="AV36" s="479"/>
      <c r="AW36" s="479"/>
      <c r="AX36" s="479"/>
      <c r="AY36" s="479"/>
      <c r="AZ36" s="479"/>
      <c r="BA36" s="479"/>
      <c r="BB36" s="479"/>
      <c r="BC36" s="479"/>
      <c r="BD36" s="479"/>
    </row>
    <row r="37" spans="2:56" ht="15" customHeight="1">
      <c r="B37" s="478" t="s">
        <v>224</v>
      </c>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c r="AM37" s="478"/>
      <c r="AN37" s="479"/>
      <c r="AO37" s="479"/>
      <c r="AP37" s="479"/>
      <c r="AQ37" s="479"/>
      <c r="AR37" s="479"/>
      <c r="AS37" s="479"/>
      <c r="AT37" s="479"/>
      <c r="AU37" s="479"/>
      <c r="AV37" s="479"/>
      <c r="AW37" s="479"/>
      <c r="AX37" s="479"/>
      <c r="AY37" s="479"/>
      <c r="AZ37" s="479"/>
      <c r="BA37" s="479"/>
      <c r="BB37" s="479"/>
      <c r="BC37" s="479"/>
      <c r="BD37" s="479"/>
    </row>
    <row r="38" spans="2:56" ht="15" customHeight="1">
      <c r="B38" s="478" t="s">
        <v>225</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9"/>
      <c r="AO38" s="479"/>
      <c r="AP38" s="479"/>
      <c r="AQ38" s="479"/>
      <c r="AR38" s="479"/>
      <c r="AS38" s="479"/>
      <c r="AT38" s="479"/>
      <c r="AU38" s="479"/>
      <c r="AV38" s="479"/>
      <c r="AW38" s="479"/>
      <c r="AX38" s="479"/>
      <c r="AY38" s="479"/>
      <c r="AZ38" s="479"/>
      <c r="BA38" s="479"/>
      <c r="BB38" s="479"/>
      <c r="BC38" s="479"/>
      <c r="BD38" s="479"/>
    </row>
    <row r="39" spans="2:56" ht="15" customHeight="1">
      <c r="B39" s="478" t="s">
        <v>223</v>
      </c>
      <c r="C39" s="478"/>
      <c r="D39" s="478"/>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9"/>
      <c r="AO39" s="479"/>
      <c r="AP39" s="479"/>
      <c r="AQ39" s="479"/>
      <c r="AR39" s="479"/>
      <c r="AS39" s="479"/>
      <c r="AT39" s="479"/>
      <c r="AU39" s="479"/>
      <c r="AV39" s="479"/>
      <c r="AW39" s="479"/>
      <c r="AX39" s="479"/>
      <c r="AY39" s="479"/>
      <c r="AZ39" s="479"/>
      <c r="BA39" s="479"/>
      <c r="BB39" s="479"/>
      <c r="BC39" s="479"/>
      <c r="BD39" s="479"/>
    </row>
    <row r="40" spans="2:56" ht="5.25" customHeight="1" thickBot="1">
      <c r="AJ40" s="573"/>
      <c r="AK40" s="573"/>
    </row>
    <row r="41" spans="2:56">
      <c r="B41" s="575" t="s">
        <v>43</v>
      </c>
      <c r="C41" s="576"/>
      <c r="D41" s="576"/>
      <c r="E41" s="576"/>
      <c r="F41" s="576"/>
      <c r="G41" s="576"/>
      <c r="H41" s="576"/>
      <c r="I41" s="576"/>
      <c r="J41" s="576"/>
      <c r="K41" s="576"/>
      <c r="L41" s="576"/>
      <c r="M41" s="576"/>
      <c r="N41" s="576"/>
      <c r="O41" s="576"/>
      <c r="P41" s="576"/>
      <c r="Q41" s="576"/>
      <c r="R41" s="576"/>
      <c r="S41" s="576"/>
      <c r="T41" s="576"/>
      <c r="U41" s="576"/>
      <c r="V41" s="21" t="s">
        <v>44</v>
      </c>
      <c r="W41" s="21"/>
      <c r="X41" s="171"/>
      <c r="Y41" s="21" t="s">
        <v>45</v>
      </c>
      <c r="Z41" s="173"/>
      <c r="AA41" s="21" t="s">
        <v>46</v>
      </c>
      <c r="AB41" s="21" t="s">
        <v>47</v>
      </c>
      <c r="AC41" s="21"/>
      <c r="AD41" s="21" t="s">
        <v>48</v>
      </c>
      <c r="AE41" s="21"/>
      <c r="AF41" s="171"/>
      <c r="AG41" s="21" t="s">
        <v>45</v>
      </c>
      <c r="AH41" s="173"/>
      <c r="AI41" s="21" t="s">
        <v>46</v>
      </c>
      <c r="AJ41" s="576" t="s">
        <v>49</v>
      </c>
      <c r="AK41" s="577"/>
    </row>
    <row r="42" spans="2:56" ht="14.25" thickBot="1">
      <c r="B42" s="578" t="s">
        <v>50</v>
      </c>
      <c r="C42" s="579"/>
      <c r="D42" s="579"/>
      <c r="E42" s="579"/>
      <c r="F42" s="579"/>
      <c r="G42" s="579"/>
      <c r="H42" s="579"/>
      <c r="I42" s="579"/>
      <c r="J42" s="579"/>
      <c r="K42" s="579"/>
      <c r="L42" s="579"/>
      <c r="M42" s="579"/>
      <c r="N42" s="579"/>
      <c r="O42" s="579"/>
      <c r="P42" s="579"/>
      <c r="Q42" s="579"/>
      <c r="R42" s="579"/>
      <c r="S42" s="579"/>
      <c r="T42" s="579"/>
      <c r="U42" s="579"/>
      <c r="V42" s="22" t="s">
        <v>51</v>
      </c>
      <c r="W42" s="22"/>
      <c r="X42" s="172"/>
      <c r="Y42" s="22" t="s">
        <v>45</v>
      </c>
      <c r="Z42" s="174"/>
      <c r="AA42" s="22" t="s">
        <v>46</v>
      </c>
      <c r="AB42" s="22" t="s">
        <v>47</v>
      </c>
      <c r="AC42" s="22"/>
      <c r="AD42" s="22" t="s">
        <v>52</v>
      </c>
      <c r="AE42" s="22"/>
      <c r="AF42" s="172"/>
      <c r="AG42" s="22" t="s">
        <v>45</v>
      </c>
      <c r="AH42" s="174"/>
      <c r="AI42" s="22" t="s">
        <v>46</v>
      </c>
      <c r="AJ42" s="22" t="s">
        <v>49</v>
      </c>
      <c r="AK42" s="23"/>
    </row>
    <row r="44" spans="2:56" ht="17.100000000000001" customHeight="1">
      <c r="B44" s="573" t="s">
        <v>81</v>
      </c>
      <c r="C44" s="573"/>
      <c r="D44" s="573"/>
      <c r="E44" s="573"/>
      <c r="F44" s="573"/>
      <c r="G44" s="573"/>
      <c r="H44" s="573"/>
      <c r="I44" s="574"/>
      <c r="K44" s="573" t="s">
        <v>82</v>
      </c>
      <c r="L44" s="573"/>
      <c r="M44" s="573"/>
      <c r="N44" s="573"/>
      <c r="O44" s="573"/>
      <c r="P44" s="573"/>
      <c r="Q44" s="573"/>
      <c r="R44" s="573"/>
      <c r="S44" s="573"/>
      <c r="T44" s="573"/>
      <c r="U44" s="573"/>
      <c r="V44" s="573"/>
      <c r="W44" s="573"/>
      <c r="X44" s="573"/>
      <c r="Y44" s="573"/>
      <c r="Z44" s="573"/>
      <c r="AA44" s="573"/>
      <c r="AB44" s="573"/>
      <c r="AC44" s="573"/>
      <c r="AD44" s="573"/>
      <c r="AE44" s="573"/>
      <c r="AF44" s="573"/>
      <c r="AG44" s="573"/>
      <c r="AH44" s="573"/>
      <c r="AI44" s="573"/>
      <c r="AJ44" s="573"/>
      <c r="AK44" s="573"/>
      <c r="AL44" s="573"/>
      <c r="AM44" s="573"/>
      <c r="AN44" s="573"/>
      <c r="AO44" s="573"/>
      <c r="AP44" s="573"/>
      <c r="AQ44" s="573"/>
      <c r="AR44" s="573"/>
      <c r="AS44" s="573"/>
      <c r="AT44" s="573"/>
      <c r="AU44" s="573"/>
      <c r="AV44" s="573"/>
      <c r="AW44" s="573"/>
      <c r="AX44" s="573"/>
      <c r="AY44" s="573"/>
      <c r="AZ44" s="573"/>
      <c r="BA44" s="573"/>
      <c r="BB44" s="573"/>
      <c r="BC44" s="573"/>
      <c r="BD44" s="573"/>
    </row>
    <row r="45" spans="2:56" ht="17.100000000000001" customHeight="1">
      <c r="K45" s="573" t="s">
        <v>100</v>
      </c>
      <c r="L45" s="573"/>
      <c r="M45" s="573"/>
      <c r="N45" s="573"/>
      <c r="O45" s="573"/>
      <c r="P45" s="573"/>
      <c r="Q45" s="573"/>
      <c r="R45" s="573"/>
      <c r="S45" s="573"/>
      <c r="T45" s="573"/>
      <c r="U45" s="573"/>
      <c r="V45" s="573"/>
      <c r="W45" s="573"/>
      <c r="X45" s="573"/>
      <c r="Y45" s="573"/>
      <c r="Z45" s="573"/>
      <c r="AA45" s="573"/>
      <c r="AB45" s="573"/>
      <c r="AC45" s="573"/>
      <c r="AD45" s="573"/>
      <c r="AE45" s="573"/>
      <c r="AF45" s="573"/>
      <c r="AG45" s="573"/>
      <c r="AH45" s="573"/>
      <c r="AI45" s="573"/>
      <c r="AJ45" s="573"/>
      <c r="AK45" s="573"/>
      <c r="AL45" s="573"/>
      <c r="AM45" s="573"/>
      <c r="AN45" s="573"/>
      <c r="AO45" s="573"/>
      <c r="AP45" s="573"/>
      <c r="AQ45" s="573"/>
      <c r="AR45" s="573"/>
      <c r="AS45" s="573"/>
      <c r="AT45" s="573"/>
      <c r="AU45" s="573"/>
      <c r="AV45" s="573"/>
      <c r="AW45" s="573"/>
      <c r="AX45" s="573"/>
      <c r="AY45" s="573"/>
      <c r="AZ45" s="573"/>
      <c r="BA45" s="573"/>
      <c r="BB45" s="573"/>
      <c r="BC45" s="573"/>
      <c r="BD45" s="573"/>
    </row>
    <row r="46" spans="2:56" ht="17.100000000000001" customHeight="1">
      <c r="B46" s="573" t="s">
        <v>83</v>
      </c>
      <c r="C46" s="573"/>
      <c r="D46" s="573"/>
      <c r="E46" s="573"/>
      <c r="F46" s="573"/>
      <c r="G46" s="573"/>
      <c r="H46" s="573"/>
      <c r="I46" s="574"/>
      <c r="K46" s="573" t="s">
        <v>53</v>
      </c>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573"/>
      <c r="AI46" s="573"/>
      <c r="AJ46" s="573"/>
      <c r="AK46" s="573"/>
      <c r="AL46" s="573"/>
      <c r="AM46" s="573"/>
      <c r="AN46" s="573"/>
      <c r="AO46" s="573"/>
      <c r="AP46" s="573"/>
      <c r="AQ46" s="573"/>
      <c r="AR46" s="573"/>
      <c r="AS46" s="573"/>
      <c r="AT46" s="573"/>
      <c r="AU46" s="573"/>
      <c r="AV46" s="573"/>
      <c r="AW46" s="573"/>
      <c r="AX46" s="573"/>
      <c r="AY46" s="573"/>
      <c r="AZ46" s="573"/>
      <c r="BA46" s="573"/>
      <c r="BB46" s="573"/>
      <c r="BC46" s="573"/>
      <c r="BD46" s="573"/>
    </row>
    <row r="47" spans="2:56" ht="17.100000000000001" customHeight="1">
      <c r="B47" s="573" t="s">
        <v>84</v>
      </c>
      <c r="C47" s="573"/>
      <c r="D47" s="573"/>
      <c r="E47" s="573"/>
      <c r="F47" s="573"/>
      <c r="G47" s="573"/>
      <c r="H47" s="573"/>
      <c r="I47" s="574"/>
      <c r="K47" s="573" t="s">
        <v>54</v>
      </c>
      <c r="L47" s="573"/>
      <c r="M47" s="573"/>
      <c r="N47" s="573"/>
      <c r="O47" s="573"/>
      <c r="P47" s="573"/>
      <c r="Q47" s="573"/>
      <c r="R47" s="573"/>
      <c r="S47" s="573"/>
      <c r="T47" s="573"/>
      <c r="U47" s="573"/>
      <c r="V47" s="573"/>
      <c r="W47" s="573"/>
      <c r="X47" s="573"/>
      <c r="Y47" s="573"/>
      <c r="Z47" s="573"/>
      <c r="AA47" s="573"/>
      <c r="AB47" s="573"/>
      <c r="AC47" s="573"/>
      <c r="AD47" s="573"/>
      <c r="AE47" s="573"/>
      <c r="AF47" s="573"/>
      <c r="AG47" s="573"/>
      <c r="AH47" s="573"/>
      <c r="AI47" s="573"/>
      <c r="AJ47" s="573"/>
      <c r="AK47" s="573"/>
      <c r="AL47" s="573"/>
      <c r="AM47" s="573"/>
      <c r="AN47" s="573"/>
      <c r="AO47" s="573"/>
      <c r="AP47" s="573"/>
      <c r="AQ47" s="573"/>
      <c r="AR47" s="573"/>
      <c r="AS47" s="573"/>
      <c r="AT47" s="573"/>
      <c r="AU47" s="573"/>
      <c r="AV47" s="573"/>
      <c r="AW47" s="573"/>
      <c r="AX47" s="573"/>
      <c r="AY47" s="573"/>
      <c r="AZ47" s="573"/>
      <c r="BA47" s="573"/>
      <c r="BB47" s="573"/>
      <c r="BC47" s="573"/>
      <c r="BD47" s="573"/>
    </row>
    <row r="48" spans="2:56" ht="17.100000000000001" customHeight="1">
      <c r="B48" s="10" t="s">
        <v>101</v>
      </c>
    </row>
    <row r="49" spans="2:56" ht="17.100000000000001" customHeight="1" thickBot="1"/>
    <row r="50" spans="2:56" ht="17.100000000000001" customHeight="1">
      <c r="B50" s="517" t="s">
        <v>55</v>
      </c>
      <c r="C50" s="518"/>
      <c r="D50" s="518"/>
      <c r="E50" s="518"/>
      <c r="F50" s="519"/>
      <c r="G50" s="517" t="s">
        <v>56</v>
      </c>
      <c r="H50" s="519"/>
      <c r="I50" s="580" t="s">
        <v>57</v>
      </c>
      <c r="J50" s="581"/>
      <c r="K50" s="581"/>
      <c r="L50" s="581"/>
      <c r="M50" s="523" t="s">
        <v>39</v>
      </c>
      <c r="N50" s="523"/>
      <c r="O50" s="20">
        <v>8</v>
      </c>
      <c r="P50" s="20">
        <v>8</v>
      </c>
      <c r="Q50" s="20">
        <v>8</v>
      </c>
      <c r="R50" s="20">
        <v>4</v>
      </c>
      <c r="S50" s="20">
        <v>4</v>
      </c>
      <c r="T50" s="20" t="s">
        <v>58</v>
      </c>
      <c r="U50" s="20" t="s">
        <v>58</v>
      </c>
      <c r="V50" s="20">
        <v>8</v>
      </c>
      <c r="W50" s="20">
        <v>8</v>
      </c>
      <c r="X50" s="20">
        <v>8</v>
      </c>
      <c r="Y50" s="20">
        <v>4</v>
      </c>
      <c r="Z50" s="20">
        <v>4</v>
      </c>
      <c r="AA50" s="20" t="s">
        <v>58</v>
      </c>
      <c r="AB50" s="20" t="s">
        <v>58</v>
      </c>
      <c r="AC50" s="20">
        <v>8</v>
      </c>
      <c r="AD50" s="20">
        <v>8</v>
      </c>
      <c r="AE50" s="20">
        <v>8</v>
      </c>
      <c r="AF50" s="20">
        <v>4</v>
      </c>
      <c r="AG50" s="20">
        <v>4</v>
      </c>
      <c r="AH50" s="20" t="s">
        <v>58</v>
      </c>
      <c r="AI50" s="20" t="s">
        <v>58</v>
      </c>
      <c r="AJ50" s="20">
        <v>8</v>
      </c>
      <c r="AK50" s="20">
        <v>8</v>
      </c>
      <c r="AL50" s="24">
        <v>8</v>
      </c>
      <c r="AM50" s="25">
        <v>4</v>
      </c>
      <c r="AN50" s="26">
        <v>4</v>
      </c>
      <c r="AO50" s="20" t="s">
        <v>58</v>
      </c>
      <c r="AP50" s="20" t="s">
        <v>58</v>
      </c>
      <c r="AQ50" s="584">
        <f>SUM(O50:AP50)</f>
        <v>128</v>
      </c>
      <c r="AR50" s="525"/>
      <c r="AS50" s="526"/>
      <c r="AT50" s="524"/>
      <c r="AU50" s="525"/>
      <c r="AV50" s="526"/>
      <c r="AW50" s="524"/>
      <c r="AX50" s="525"/>
      <c r="AY50" s="526"/>
      <c r="AZ50" s="585"/>
      <c r="BA50" s="586"/>
      <c r="BB50" s="586"/>
      <c r="BC50" s="586"/>
      <c r="BD50" s="587"/>
    </row>
    <row r="51" spans="2:56" ht="17.100000000000001" customHeight="1" thickBot="1">
      <c r="B51" s="497"/>
      <c r="C51" s="498"/>
      <c r="D51" s="498"/>
      <c r="E51" s="498"/>
      <c r="F51" s="499"/>
      <c r="G51" s="497"/>
      <c r="H51" s="499"/>
      <c r="I51" s="582"/>
      <c r="J51" s="583"/>
      <c r="K51" s="583"/>
      <c r="L51" s="583"/>
      <c r="M51" s="523" t="s">
        <v>40</v>
      </c>
      <c r="N51" s="523"/>
      <c r="O51" s="20"/>
      <c r="P51" s="20"/>
      <c r="Q51" s="20"/>
      <c r="R51" s="20">
        <v>3</v>
      </c>
      <c r="S51" s="20">
        <v>5</v>
      </c>
      <c r="T51" s="20"/>
      <c r="U51" s="20"/>
      <c r="V51" s="20"/>
      <c r="W51" s="20"/>
      <c r="X51" s="20"/>
      <c r="Y51" s="20">
        <v>3</v>
      </c>
      <c r="Z51" s="20">
        <v>5</v>
      </c>
      <c r="AA51" s="20"/>
      <c r="AB51" s="20"/>
      <c r="AC51" s="20"/>
      <c r="AD51" s="20"/>
      <c r="AE51" s="20"/>
      <c r="AF51" s="20">
        <v>3</v>
      </c>
      <c r="AG51" s="20">
        <v>5</v>
      </c>
      <c r="AH51" s="20"/>
      <c r="AI51" s="20"/>
      <c r="AJ51" s="20"/>
      <c r="AK51" s="20"/>
      <c r="AL51" s="24"/>
      <c r="AM51" s="27">
        <v>3</v>
      </c>
      <c r="AN51" s="28">
        <v>5</v>
      </c>
      <c r="AO51" s="29"/>
      <c r="AP51" s="20"/>
      <c r="AQ51" s="584">
        <f>SUM(O51:AP51)</f>
        <v>32</v>
      </c>
      <c r="AR51" s="525"/>
      <c r="AS51" s="526"/>
      <c r="AT51" s="524"/>
      <c r="AU51" s="525"/>
      <c r="AV51" s="526"/>
      <c r="AW51" s="524"/>
      <c r="AX51" s="525"/>
      <c r="AY51" s="526"/>
      <c r="AZ51" s="585"/>
      <c r="BA51" s="586"/>
      <c r="BB51" s="586"/>
      <c r="BC51" s="586"/>
      <c r="BD51" s="587"/>
    </row>
    <row r="52" spans="2:56" ht="17.100000000000001" customHeight="1"/>
    <row r="53" spans="2:56" ht="17.100000000000001" customHeight="1">
      <c r="B53" s="10" t="s">
        <v>102</v>
      </c>
    </row>
    <row r="54" spans="2:56" ht="17.100000000000001" customHeight="1"/>
    <row r="55" spans="2:56" ht="17.100000000000001" customHeight="1">
      <c r="C55" s="573" t="s">
        <v>59</v>
      </c>
      <c r="D55" s="573"/>
      <c r="E55" s="573"/>
      <c r="F55" s="573"/>
      <c r="G55" s="573"/>
      <c r="H55" s="573"/>
      <c r="I55" s="573"/>
      <c r="J55" s="573"/>
      <c r="K55" s="573"/>
      <c r="L55" s="523" t="s">
        <v>60</v>
      </c>
      <c r="M55" s="523"/>
      <c r="N55" s="523"/>
      <c r="O55" s="523"/>
      <c r="P55" s="523"/>
      <c r="Q55" s="523"/>
      <c r="R55" s="523"/>
      <c r="S55" s="523"/>
      <c r="T55" s="523" t="s">
        <v>61</v>
      </c>
      <c r="U55" s="523"/>
      <c r="V55" s="523"/>
      <c r="W55" s="523"/>
      <c r="X55" s="523"/>
      <c r="Y55" s="523"/>
      <c r="Z55" s="523" t="s">
        <v>62</v>
      </c>
      <c r="AA55" s="523"/>
      <c r="AB55" s="523"/>
      <c r="AC55" s="523"/>
      <c r="AD55" s="523"/>
      <c r="AE55" s="523"/>
      <c r="AF55" s="523"/>
      <c r="AG55" s="523"/>
      <c r="AH55" s="523"/>
      <c r="AI55" s="523"/>
      <c r="AJ55" s="523"/>
      <c r="AK55" s="523"/>
      <c r="AL55" s="523" t="s">
        <v>61</v>
      </c>
      <c r="AM55" s="523"/>
      <c r="AN55" s="523"/>
      <c r="AO55" s="523"/>
      <c r="AP55" s="523"/>
      <c r="AQ55" s="523"/>
    </row>
    <row r="56" spans="2:56" ht="17.100000000000001" customHeight="1">
      <c r="L56" s="523"/>
      <c r="M56" s="523"/>
      <c r="N56" s="523"/>
      <c r="O56" s="523"/>
      <c r="P56" s="523"/>
      <c r="Q56" s="523"/>
      <c r="R56" s="523"/>
      <c r="S56" s="523"/>
      <c r="T56" s="523" t="s">
        <v>63</v>
      </c>
      <c r="U56" s="523"/>
      <c r="V56" s="523"/>
      <c r="W56" s="523"/>
      <c r="X56" s="523"/>
      <c r="Y56" s="523"/>
      <c r="Z56" s="523" t="s">
        <v>64</v>
      </c>
      <c r="AA56" s="523"/>
      <c r="AB56" s="523"/>
      <c r="AC56" s="523"/>
      <c r="AD56" s="523"/>
      <c r="AE56" s="523"/>
      <c r="AF56" s="523" t="s">
        <v>65</v>
      </c>
      <c r="AG56" s="523"/>
      <c r="AH56" s="523"/>
      <c r="AI56" s="523"/>
      <c r="AJ56" s="523"/>
      <c r="AK56" s="523"/>
      <c r="AL56" s="523" t="s">
        <v>66</v>
      </c>
      <c r="AM56" s="523"/>
      <c r="AN56" s="523"/>
      <c r="AO56" s="523"/>
      <c r="AP56" s="523"/>
      <c r="AQ56" s="523"/>
    </row>
    <row r="57" spans="2:56" ht="17.100000000000001" customHeight="1">
      <c r="L57" s="523" t="s">
        <v>67</v>
      </c>
      <c r="M57" s="523"/>
      <c r="N57" s="523"/>
      <c r="O57" s="523"/>
      <c r="P57" s="523"/>
      <c r="Q57" s="523"/>
      <c r="R57" s="523"/>
      <c r="S57" s="523"/>
      <c r="T57" s="523" t="s">
        <v>68</v>
      </c>
      <c r="U57" s="523"/>
      <c r="V57" s="523"/>
      <c r="W57" s="523"/>
      <c r="X57" s="523"/>
      <c r="Y57" s="523"/>
      <c r="Z57" s="523" t="s">
        <v>69</v>
      </c>
      <c r="AA57" s="523"/>
      <c r="AB57" s="523"/>
      <c r="AC57" s="523"/>
      <c r="AD57" s="523"/>
      <c r="AE57" s="523"/>
      <c r="AF57" s="523" t="s">
        <v>70</v>
      </c>
      <c r="AG57" s="523"/>
      <c r="AH57" s="523"/>
      <c r="AI57" s="523"/>
      <c r="AJ57" s="523"/>
      <c r="AK57" s="523"/>
      <c r="AL57" s="523" t="s">
        <v>68</v>
      </c>
      <c r="AM57" s="523"/>
      <c r="AN57" s="523"/>
      <c r="AO57" s="523"/>
      <c r="AP57" s="523"/>
      <c r="AQ57" s="523"/>
    </row>
  </sheetData>
  <mergeCells count="227">
    <mergeCell ref="B36:BD36"/>
    <mergeCell ref="B37:BD37"/>
    <mergeCell ref="B39:BD39"/>
    <mergeCell ref="B44:I44"/>
    <mergeCell ref="C55:K55"/>
    <mergeCell ref="AW34:AY34"/>
    <mergeCell ref="AZ34:BD34"/>
    <mergeCell ref="B32:F34"/>
    <mergeCell ref="G32:N32"/>
    <mergeCell ref="G33:N33"/>
    <mergeCell ref="G34:N34"/>
    <mergeCell ref="L55:S56"/>
    <mergeCell ref="T55:Y55"/>
    <mergeCell ref="Z55:AK55"/>
    <mergeCell ref="AL55:AQ55"/>
    <mergeCell ref="T56:Y56"/>
    <mergeCell ref="Z56:AE56"/>
    <mergeCell ref="AF56:AK56"/>
    <mergeCell ref="AL56:AQ56"/>
    <mergeCell ref="L57:S57"/>
    <mergeCell ref="T57:Y57"/>
    <mergeCell ref="Z57:AE57"/>
    <mergeCell ref="AF57:AK57"/>
    <mergeCell ref="AL57:AQ57"/>
    <mergeCell ref="B50:F51"/>
    <mergeCell ref="G50:H51"/>
    <mergeCell ref="I50:L51"/>
    <mergeCell ref="M50:N50"/>
    <mergeCell ref="AQ50:AS50"/>
    <mergeCell ref="AT50:AV50"/>
    <mergeCell ref="AW50:AY50"/>
    <mergeCell ref="AZ50:BD50"/>
    <mergeCell ref="M51:N51"/>
    <mergeCell ref="AQ51:AS51"/>
    <mergeCell ref="AT51:AV51"/>
    <mergeCell ref="AW51:AY51"/>
    <mergeCell ref="AZ51:BD51"/>
    <mergeCell ref="B46:I46"/>
    <mergeCell ref="K46:BD46"/>
    <mergeCell ref="B47:I47"/>
    <mergeCell ref="AJ40:AK40"/>
    <mergeCell ref="B41:U41"/>
    <mergeCell ref="AJ41:AK41"/>
    <mergeCell ref="B42:U42"/>
    <mergeCell ref="K44:BD44"/>
    <mergeCell ref="K47:BD47"/>
    <mergeCell ref="K45:BD45"/>
    <mergeCell ref="B35:BD35"/>
    <mergeCell ref="AQ32:AS32"/>
    <mergeCell ref="AT32:AV32"/>
    <mergeCell ref="AW32:AY32"/>
    <mergeCell ref="AZ32:BD32"/>
    <mergeCell ref="AQ33:AS33"/>
    <mergeCell ref="AT33:AV33"/>
    <mergeCell ref="AW33:AY33"/>
    <mergeCell ref="AQ34:AS34"/>
    <mergeCell ref="AT34:AV34"/>
    <mergeCell ref="B30:N30"/>
    <mergeCell ref="AQ30:AS30"/>
    <mergeCell ref="AT30:AV30"/>
    <mergeCell ref="AW30:AY30"/>
    <mergeCell ref="AZ30:BD30"/>
    <mergeCell ref="B31:N31"/>
    <mergeCell ref="AQ31:AS31"/>
    <mergeCell ref="AT31:AV31"/>
    <mergeCell ref="AW31:AY31"/>
    <mergeCell ref="AZ31:BD31"/>
    <mergeCell ref="B28:F29"/>
    <mergeCell ref="G28:H29"/>
    <mergeCell ref="I28:L29"/>
    <mergeCell ref="M28:N28"/>
    <mergeCell ref="AQ28:AS28"/>
    <mergeCell ref="AT28:AV28"/>
    <mergeCell ref="AW28:AY28"/>
    <mergeCell ref="AZ28:BD28"/>
    <mergeCell ref="M29:N29"/>
    <mergeCell ref="AQ29:AS29"/>
    <mergeCell ref="AT29:AV29"/>
    <mergeCell ref="AW29:AY29"/>
    <mergeCell ref="AZ29:BD29"/>
    <mergeCell ref="B26:F27"/>
    <mergeCell ref="G26:H27"/>
    <mergeCell ref="I26:L27"/>
    <mergeCell ref="M26:N26"/>
    <mergeCell ref="AQ26:AS26"/>
    <mergeCell ref="AT26:AV26"/>
    <mergeCell ref="AW26:AY26"/>
    <mergeCell ref="AZ26:BD26"/>
    <mergeCell ref="M27:N27"/>
    <mergeCell ref="AQ27:AS27"/>
    <mergeCell ref="AT27:AV27"/>
    <mergeCell ref="AW27:AY27"/>
    <mergeCell ref="AZ27:BD27"/>
    <mergeCell ref="B24:F25"/>
    <mergeCell ref="G24:H25"/>
    <mergeCell ref="I24:L25"/>
    <mergeCell ref="M24:N24"/>
    <mergeCell ref="AQ24:AS24"/>
    <mergeCell ref="AT24:AV24"/>
    <mergeCell ref="AW24:AY24"/>
    <mergeCell ref="AZ24:BD24"/>
    <mergeCell ref="M25:N25"/>
    <mergeCell ref="AQ25:AS25"/>
    <mergeCell ref="AT25:AV25"/>
    <mergeCell ref="AW25:AY25"/>
    <mergeCell ref="AZ25:BD25"/>
    <mergeCell ref="B22:F23"/>
    <mergeCell ref="G22:H23"/>
    <mergeCell ref="I22:L23"/>
    <mergeCell ref="M22:N22"/>
    <mergeCell ref="AQ22:AS22"/>
    <mergeCell ref="AT22:AV22"/>
    <mergeCell ref="AW22:AY22"/>
    <mergeCell ref="AZ22:BD22"/>
    <mergeCell ref="M23:N23"/>
    <mergeCell ref="AQ23:AS23"/>
    <mergeCell ref="AT23:AV23"/>
    <mergeCell ref="AW23:AY23"/>
    <mergeCell ref="AZ23:BD23"/>
    <mergeCell ref="B20:F21"/>
    <mergeCell ref="G20:H21"/>
    <mergeCell ref="I20:L21"/>
    <mergeCell ref="M20:N20"/>
    <mergeCell ref="AQ20:AS20"/>
    <mergeCell ref="AT20:AV20"/>
    <mergeCell ref="AW20:AY20"/>
    <mergeCell ref="AZ20:BD20"/>
    <mergeCell ref="M21:N21"/>
    <mergeCell ref="AQ21:AS21"/>
    <mergeCell ref="AT21:AV21"/>
    <mergeCell ref="AW21:AY21"/>
    <mergeCell ref="AZ21:BD21"/>
    <mergeCell ref="B18:F19"/>
    <mergeCell ref="G18:H19"/>
    <mergeCell ref="I18:L19"/>
    <mergeCell ref="M18:N18"/>
    <mergeCell ref="AQ18:AS18"/>
    <mergeCell ref="AT18:AV18"/>
    <mergeCell ref="AW18:AY18"/>
    <mergeCell ref="AZ18:BD18"/>
    <mergeCell ref="M19:N19"/>
    <mergeCell ref="AQ19:AS19"/>
    <mergeCell ref="AT19:AV19"/>
    <mergeCell ref="AW19:AY19"/>
    <mergeCell ref="AZ19:BD19"/>
    <mergeCell ref="B16:F17"/>
    <mergeCell ref="G16:H17"/>
    <mergeCell ref="I16:L17"/>
    <mergeCell ref="M16:N16"/>
    <mergeCell ref="AQ16:AS16"/>
    <mergeCell ref="AT16:AV16"/>
    <mergeCell ref="AW16:AY16"/>
    <mergeCell ref="AZ16:BD16"/>
    <mergeCell ref="M17:N17"/>
    <mergeCell ref="AQ17:AS17"/>
    <mergeCell ref="AT17:AV17"/>
    <mergeCell ref="AW17:AY17"/>
    <mergeCell ref="AZ17:BD17"/>
    <mergeCell ref="G11:H11"/>
    <mergeCell ref="B13:F13"/>
    <mergeCell ref="G13:H13"/>
    <mergeCell ref="I13:N13"/>
    <mergeCell ref="AQ13:AS13"/>
    <mergeCell ref="AT13:AV13"/>
    <mergeCell ref="AW13:AY13"/>
    <mergeCell ref="AZ13:BD13"/>
    <mergeCell ref="B14:F15"/>
    <mergeCell ref="G14:H15"/>
    <mergeCell ref="I14:L15"/>
    <mergeCell ref="M14:N14"/>
    <mergeCell ref="AQ14:AS14"/>
    <mergeCell ref="AT14:AV14"/>
    <mergeCell ref="AW14:AY14"/>
    <mergeCell ref="AZ14:BD14"/>
    <mergeCell ref="M15:N15"/>
    <mergeCell ref="AQ15:AS15"/>
    <mergeCell ref="AT15:AV15"/>
    <mergeCell ref="AW15:AY15"/>
    <mergeCell ref="AZ15:BD15"/>
    <mergeCell ref="B1:BD1"/>
    <mergeCell ref="B2:H2"/>
    <mergeCell ref="B3:H3"/>
    <mergeCell ref="AZ33:BD33"/>
    <mergeCell ref="B4:X4"/>
    <mergeCell ref="Y4:AA4"/>
    <mergeCell ref="AB4:AC4"/>
    <mergeCell ref="B5:X5"/>
    <mergeCell ref="C7:D7"/>
    <mergeCell ref="E7:F7"/>
    <mergeCell ref="G7:H7"/>
    <mergeCell ref="I7:J7"/>
    <mergeCell ref="K7:L7"/>
    <mergeCell ref="AZ8:BD10"/>
    <mergeCell ref="I10:L10"/>
    <mergeCell ref="M10:N10"/>
    <mergeCell ref="B8:F10"/>
    <mergeCell ref="G8:H10"/>
    <mergeCell ref="I8:N9"/>
    <mergeCell ref="O8:U8"/>
    <mergeCell ref="V8:AB8"/>
    <mergeCell ref="AC8:AI8"/>
    <mergeCell ref="I11:N11"/>
    <mergeCell ref="AQ11:AS11"/>
    <mergeCell ref="I2:AJ2"/>
    <mergeCell ref="I3:AJ3"/>
    <mergeCell ref="AD4:AJ4"/>
    <mergeCell ref="AI5:AJ5"/>
    <mergeCell ref="AC5:AE5"/>
    <mergeCell ref="AC6:AE6"/>
    <mergeCell ref="AI6:AJ6"/>
    <mergeCell ref="B6:X6"/>
    <mergeCell ref="B38:BD38"/>
    <mergeCell ref="AT11:AV11"/>
    <mergeCell ref="AW11:AY11"/>
    <mergeCell ref="AJ8:AP8"/>
    <mergeCell ref="AQ8:AS10"/>
    <mergeCell ref="AT8:AV10"/>
    <mergeCell ref="AW8:AY10"/>
    <mergeCell ref="AZ11:BD11"/>
    <mergeCell ref="B12:F12"/>
    <mergeCell ref="G12:H12"/>
    <mergeCell ref="I12:N12"/>
    <mergeCell ref="AQ12:AS12"/>
    <mergeCell ref="AT12:AV12"/>
    <mergeCell ref="AW12:AY12"/>
    <mergeCell ref="AZ12:BD12"/>
    <mergeCell ref="B11:F11"/>
  </mergeCells>
  <phoneticPr fontId="15"/>
  <dataValidations count="1">
    <dataValidation type="list" allowBlank="1" showInputMessage="1" showErrorMessage="1" sqref="G11:H29" xr:uid="{B53E5844-FBAA-475C-9156-673AA8492E78}">
      <formula1>"Ａ,Ｂ,Ｃ,Ｄ"</formula1>
    </dataValidation>
  </dataValidations>
  <printOptions horizontalCentered="1"/>
  <pageMargins left="0.59055118110236227" right="0.39370078740157483" top="0.59055118110236227" bottom="0.39370078740157483" header="0.31496062992125984" footer="0.19685039370078741"/>
  <pageSetup paperSize="9" scale="80" fitToHeight="0" orientation="landscape" horizontalDpi="300" verticalDpi="300" r:id="rId1"/>
  <rowBreaks count="1" manualBreakCount="1">
    <brk id="39" max="5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1740D-0B4F-48A5-B255-06E121B4A11E}">
  <dimension ref="B1:BD61"/>
  <sheetViews>
    <sheetView view="pageBreakPreview" zoomScaleNormal="100" zoomScaleSheetLayoutView="100" workbookViewId="0">
      <selection activeCell="B3" sqref="B3:AJ3"/>
    </sheetView>
  </sheetViews>
  <sheetFormatPr defaultColWidth="2.625" defaultRowHeight="13.5"/>
  <cols>
    <col min="1" max="1" width="2.625" style="10"/>
    <col min="2" max="14" width="2.625" style="10" customWidth="1"/>
    <col min="15" max="42" width="3.125" style="10" customWidth="1"/>
    <col min="43" max="16384" width="2.625" style="10"/>
  </cols>
  <sheetData>
    <row r="1" spans="2:56" ht="24.95" customHeight="1">
      <c r="B1" s="480" t="s">
        <v>71</v>
      </c>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480"/>
      <c r="AL1" s="480"/>
      <c r="AM1" s="480"/>
      <c r="AN1" s="480"/>
      <c r="AO1" s="480"/>
      <c r="AP1" s="480"/>
      <c r="AQ1" s="480"/>
      <c r="AR1" s="480"/>
      <c r="AS1" s="480"/>
      <c r="AT1" s="480"/>
      <c r="AU1" s="480"/>
      <c r="AV1" s="480"/>
      <c r="AW1" s="480"/>
      <c r="AX1" s="480"/>
      <c r="AY1" s="480"/>
      <c r="AZ1" s="480"/>
      <c r="BA1" s="480"/>
      <c r="BB1" s="480"/>
      <c r="BC1" s="480"/>
      <c r="BD1" s="480"/>
    </row>
    <row r="2" spans="2:56" s="12" customFormat="1" ht="20.100000000000001" customHeight="1">
      <c r="B2" s="481" t="s">
        <v>23</v>
      </c>
      <c r="C2" s="481"/>
      <c r="D2" s="481"/>
      <c r="E2" s="481"/>
      <c r="F2" s="481"/>
      <c r="G2" s="481"/>
      <c r="H2" s="481"/>
      <c r="I2" s="465" t="s">
        <v>226</v>
      </c>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7"/>
      <c r="AK2" s="11"/>
      <c r="AL2" s="11"/>
      <c r="AM2" s="11"/>
      <c r="AN2" s="11"/>
      <c r="AO2" s="11"/>
      <c r="AP2" s="11"/>
      <c r="AQ2" s="11"/>
      <c r="AR2" s="11"/>
      <c r="AS2" s="11"/>
      <c r="AT2" s="11"/>
      <c r="AU2" s="11"/>
      <c r="AV2" s="11"/>
      <c r="AW2" s="11"/>
      <c r="AX2" s="11"/>
      <c r="AY2" s="11"/>
      <c r="AZ2" s="11"/>
      <c r="BA2" s="11"/>
      <c r="BB2" s="11"/>
      <c r="BC2" s="11"/>
      <c r="BD2" s="11"/>
    </row>
    <row r="3" spans="2:56" s="12" customFormat="1" ht="20.100000000000001" customHeight="1">
      <c r="B3" s="481" t="s">
        <v>24</v>
      </c>
      <c r="C3" s="481"/>
      <c r="D3" s="481"/>
      <c r="E3" s="481"/>
      <c r="F3" s="481"/>
      <c r="G3" s="481"/>
      <c r="H3" s="481"/>
      <c r="I3" s="468" t="s">
        <v>25</v>
      </c>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70"/>
      <c r="AK3" s="11"/>
      <c r="AL3" s="11"/>
      <c r="AM3" s="11"/>
      <c r="AN3" s="11"/>
      <c r="AO3" s="11"/>
      <c r="AP3" s="11"/>
      <c r="AQ3" s="11"/>
      <c r="AR3" s="11"/>
      <c r="AS3" s="11"/>
      <c r="AT3" s="11"/>
      <c r="AU3" s="11"/>
      <c r="AV3" s="11"/>
      <c r="AW3" s="11"/>
      <c r="AX3" s="11"/>
      <c r="AY3" s="11"/>
      <c r="AZ3" s="11"/>
      <c r="BA3" s="11"/>
      <c r="BB3" s="11"/>
      <c r="BC3" s="11"/>
      <c r="BD3" s="11"/>
    </row>
    <row r="4" spans="2:56" s="12" customFormat="1" ht="20.100000000000001" customHeight="1">
      <c r="B4" s="475" t="s">
        <v>26</v>
      </c>
      <c r="C4" s="476"/>
      <c r="D4" s="476"/>
      <c r="E4" s="476"/>
      <c r="F4" s="476"/>
      <c r="G4" s="476"/>
      <c r="H4" s="476"/>
      <c r="I4" s="476"/>
      <c r="J4" s="476"/>
      <c r="K4" s="476"/>
      <c r="L4" s="476"/>
      <c r="M4" s="476"/>
      <c r="N4" s="476"/>
      <c r="O4" s="476"/>
      <c r="P4" s="476"/>
      <c r="Q4" s="476"/>
      <c r="R4" s="476"/>
      <c r="S4" s="476"/>
      <c r="T4" s="476"/>
      <c r="U4" s="476"/>
      <c r="V4" s="476"/>
      <c r="W4" s="476"/>
      <c r="X4" s="477"/>
      <c r="Y4" s="485">
        <v>40</v>
      </c>
      <c r="Z4" s="485"/>
      <c r="AA4" s="485"/>
      <c r="AB4" s="486" t="s">
        <v>27</v>
      </c>
      <c r="AC4" s="486"/>
      <c r="AD4" s="471"/>
      <c r="AE4" s="471"/>
      <c r="AF4" s="471"/>
      <c r="AG4" s="471"/>
      <c r="AH4" s="471"/>
      <c r="AI4" s="471"/>
      <c r="AJ4" s="472"/>
      <c r="AK4" s="11"/>
      <c r="AL4" s="11"/>
      <c r="AM4" s="11"/>
      <c r="AN4" s="11"/>
      <c r="AO4" s="11"/>
      <c r="AP4" s="11"/>
      <c r="AQ4" s="11"/>
      <c r="AR4" s="11"/>
      <c r="AS4" s="11"/>
      <c r="AT4" s="11"/>
      <c r="AU4" s="11"/>
      <c r="AV4" s="11"/>
      <c r="AW4" s="11"/>
      <c r="AX4" s="11"/>
      <c r="AY4" s="11"/>
      <c r="AZ4" s="11"/>
      <c r="BA4" s="11"/>
      <c r="BB4" s="11"/>
      <c r="BC4" s="11"/>
      <c r="BD4" s="11"/>
    </row>
    <row r="5" spans="2:56" s="12" customFormat="1" ht="20.100000000000001" customHeight="1">
      <c r="B5" s="475" t="s">
        <v>214</v>
      </c>
      <c r="C5" s="476"/>
      <c r="D5" s="476"/>
      <c r="E5" s="476"/>
      <c r="F5" s="476"/>
      <c r="G5" s="476"/>
      <c r="H5" s="476"/>
      <c r="I5" s="476"/>
      <c r="J5" s="476"/>
      <c r="K5" s="476"/>
      <c r="L5" s="476"/>
      <c r="M5" s="476"/>
      <c r="N5" s="476"/>
      <c r="O5" s="476"/>
      <c r="P5" s="476"/>
      <c r="Q5" s="476"/>
      <c r="R5" s="476"/>
      <c r="S5" s="476"/>
      <c r="T5" s="476"/>
      <c r="U5" s="476"/>
      <c r="V5" s="476"/>
      <c r="W5" s="476"/>
      <c r="X5" s="477"/>
      <c r="Y5" s="168" t="s">
        <v>215</v>
      </c>
      <c r="Z5" s="177">
        <v>16</v>
      </c>
      <c r="AA5" s="167" t="s">
        <v>216</v>
      </c>
      <c r="AB5" s="178">
        <v>0</v>
      </c>
      <c r="AC5" s="473" t="s">
        <v>218</v>
      </c>
      <c r="AD5" s="473"/>
      <c r="AE5" s="473"/>
      <c r="AF5" s="177">
        <v>10</v>
      </c>
      <c r="AG5" s="167" t="s">
        <v>216</v>
      </c>
      <c r="AH5" s="178">
        <v>0</v>
      </c>
      <c r="AI5" s="473" t="s">
        <v>217</v>
      </c>
      <c r="AJ5" s="474"/>
      <c r="AK5" s="10"/>
      <c r="AL5" s="10"/>
      <c r="AM5" s="10"/>
      <c r="AN5" s="10"/>
      <c r="AO5" s="10"/>
      <c r="AP5" s="10"/>
      <c r="AQ5" s="10"/>
      <c r="AR5" s="10"/>
      <c r="AS5" s="10"/>
      <c r="AT5" s="10"/>
      <c r="AU5" s="10"/>
      <c r="AV5" s="10"/>
      <c r="AW5" s="10"/>
      <c r="AX5" s="10"/>
      <c r="AY5" s="10"/>
      <c r="AZ5" s="10"/>
      <c r="BA5" s="10"/>
      <c r="BB5" s="10"/>
      <c r="BC5" s="10"/>
      <c r="BD5" s="10"/>
    </row>
    <row r="6" spans="2:56" s="12" customFormat="1" ht="20.100000000000001" customHeight="1">
      <c r="B6" s="475" t="s">
        <v>115</v>
      </c>
      <c r="C6" s="476"/>
      <c r="D6" s="476"/>
      <c r="E6" s="476"/>
      <c r="F6" s="476"/>
      <c r="G6" s="476"/>
      <c r="H6" s="476"/>
      <c r="I6" s="476"/>
      <c r="J6" s="476"/>
      <c r="K6" s="476"/>
      <c r="L6" s="476"/>
      <c r="M6" s="476"/>
      <c r="N6" s="476"/>
      <c r="O6" s="476"/>
      <c r="P6" s="476"/>
      <c r="Q6" s="476"/>
      <c r="R6" s="476"/>
      <c r="S6" s="476"/>
      <c r="T6" s="476"/>
      <c r="U6" s="476"/>
      <c r="V6" s="476"/>
      <c r="W6" s="476"/>
      <c r="X6" s="477"/>
      <c r="Y6" s="169" t="s">
        <v>220</v>
      </c>
      <c r="Z6" s="177">
        <v>6</v>
      </c>
      <c r="AA6" s="167" t="s">
        <v>216</v>
      </c>
      <c r="AB6" s="178">
        <v>0</v>
      </c>
      <c r="AC6" s="473" t="s">
        <v>219</v>
      </c>
      <c r="AD6" s="473"/>
      <c r="AE6" s="473"/>
      <c r="AF6" s="177">
        <v>21</v>
      </c>
      <c r="AG6" s="167" t="s">
        <v>216</v>
      </c>
      <c r="AH6" s="178">
        <v>0</v>
      </c>
      <c r="AI6" s="473" t="s">
        <v>217</v>
      </c>
      <c r="AJ6" s="474"/>
      <c r="AK6" s="13"/>
      <c r="AL6" s="13"/>
      <c r="AM6" s="13"/>
      <c r="AN6" s="13"/>
      <c r="AO6" s="13"/>
      <c r="AP6" s="13"/>
      <c r="AQ6" s="13"/>
      <c r="AR6" s="13"/>
      <c r="AS6" s="13"/>
      <c r="AT6" s="13"/>
      <c r="AU6" s="13"/>
      <c r="AV6" s="13"/>
      <c r="AW6" s="13"/>
      <c r="AX6" s="13"/>
      <c r="AY6" s="13"/>
      <c r="AZ6" s="13"/>
      <c r="BA6" s="13"/>
      <c r="BB6" s="13"/>
      <c r="BC6" s="13"/>
      <c r="BD6" s="13"/>
    </row>
    <row r="7" spans="2:56" s="12" customFormat="1" ht="30" customHeight="1">
      <c r="B7" s="14" t="s">
        <v>28</v>
      </c>
      <c r="C7" s="487" t="s">
        <v>227</v>
      </c>
      <c r="D7" s="487"/>
      <c r="E7" s="487">
        <v>8</v>
      </c>
      <c r="F7" s="487"/>
      <c r="G7" s="487" t="s">
        <v>30</v>
      </c>
      <c r="H7" s="487"/>
      <c r="I7" s="487">
        <v>1</v>
      </c>
      <c r="J7" s="487"/>
      <c r="K7" s="487" t="s">
        <v>31</v>
      </c>
      <c r="L7" s="487"/>
      <c r="M7" s="14" t="s">
        <v>29</v>
      </c>
      <c r="N7" s="15"/>
      <c r="O7" s="15"/>
      <c r="P7" s="15"/>
      <c r="Q7" s="180"/>
      <c r="R7" s="180"/>
      <c r="S7" s="180"/>
      <c r="T7" s="15"/>
      <c r="U7" s="15"/>
      <c r="V7" s="17"/>
      <c r="W7" s="17"/>
      <c r="X7" s="17"/>
      <c r="Y7" s="17"/>
      <c r="Z7" s="17"/>
      <c r="AA7" s="16"/>
      <c r="AB7" s="16"/>
      <c r="AC7" s="15" t="s">
        <v>85</v>
      </c>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7"/>
    </row>
    <row r="8" spans="2:56" ht="18" customHeight="1">
      <c r="B8" s="502" t="s">
        <v>622</v>
      </c>
      <c r="C8" s="503"/>
      <c r="D8" s="503"/>
      <c r="E8" s="503"/>
      <c r="F8" s="504"/>
      <c r="G8" s="511" t="s">
        <v>32</v>
      </c>
      <c r="H8" s="512"/>
      <c r="I8" s="517" t="s">
        <v>33</v>
      </c>
      <c r="J8" s="518"/>
      <c r="K8" s="518"/>
      <c r="L8" s="518"/>
      <c r="M8" s="518"/>
      <c r="N8" s="519"/>
      <c r="O8" s="523" t="s">
        <v>34</v>
      </c>
      <c r="P8" s="523"/>
      <c r="Q8" s="523"/>
      <c r="R8" s="523"/>
      <c r="S8" s="523"/>
      <c r="T8" s="523"/>
      <c r="U8" s="523"/>
      <c r="V8" s="523" t="s">
        <v>35</v>
      </c>
      <c r="W8" s="523"/>
      <c r="X8" s="523"/>
      <c r="Y8" s="523"/>
      <c r="Z8" s="523"/>
      <c r="AA8" s="523"/>
      <c r="AB8" s="523"/>
      <c r="AC8" s="523" t="s">
        <v>36</v>
      </c>
      <c r="AD8" s="523"/>
      <c r="AE8" s="523"/>
      <c r="AF8" s="523"/>
      <c r="AG8" s="523"/>
      <c r="AH8" s="523"/>
      <c r="AI8" s="523"/>
      <c r="AJ8" s="523" t="s">
        <v>37</v>
      </c>
      <c r="AK8" s="523"/>
      <c r="AL8" s="523"/>
      <c r="AM8" s="523"/>
      <c r="AN8" s="523"/>
      <c r="AO8" s="523"/>
      <c r="AP8" s="523"/>
      <c r="AQ8" s="488" t="s">
        <v>77</v>
      </c>
      <c r="AR8" s="536"/>
      <c r="AS8" s="537"/>
      <c r="AT8" s="488" t="s">
        <v>78</v>
      </c>
      <c r="AU8" s="536"/>
      <c r="AV8" s="537"/>
      <c r="AW8" s="488" t="s">
        <v>79</v>
      </c>
      <c r="AX8" s="536"/>
      <c r="AY8" s="537"/>
      <c r="AZ8" s="488" t="s">
        <v>80</v>
      </c>
      <c r="BA8" s="489"/>
      <c r="BB8" s="489"/>
      <c r="BC8" s="489"/>
      <c r="BD8" s="490"/>
    </row>
    <row r="9" spans="2:56" ht="18" customHeight="1">
      <c r="B9" s="505"/>
      <c r="C9" s="506"/>
      <c r="D9" s="506"/>
      <c r="E9" s="506"/>
      <c r="F9" s="507"/>
      <c r="G9" s="513"/>
      <c r="H9" s="514"/>
      <c r="I9" s="520"/>
      <c r="J9" s="521"/>
      <c r="K9" s="521"/>
      <c r="L9" s="521"/>
      <c r="M9" s="521"/>
      <c r="N9" s="522"/>
      <c r="O9" s="19">
        <v>1</v>
      </c>
      <c r="P9" s="19">
        <v>2</v>
      </c>
      <c r="Q9" s="19">
        <v>3</v>
      </c>
      <c r="R9" s="19">
        <v>4</v>
      </c>
      <c r="S9" s="19">
        <v>5</v>
      </c>
      <c r="T9" s="19">
        <v>6</v>
      </c>
      <c r="U9" s="19">
        <v>7</v>
      </c>
      <c r="V9" s="19">
        <v>8</v>
      </c>
      <c r="W9" s="19">
        <v>9</v>
      </c>
      <c r="X9" s="19">
        <v>10</v>
      </c>
      <c r="Y9" s="19">
        <v>11</v>
      </c>
      <c r="Z9" s="19">
        <v>12</v>
      </c>
      <c r="AA9" s="19">
        <v>13</v>
      </c>
      <c r="AB9" s="19">
        <v>14</v>
      </c>
      <c r="AC9" s="19">
        <v>15</v>
      </c>
      <c r="AD9" s="19">
        <v>16</v>
      </c>
      <c r="AE9" s="19">
        <v>17</v>
      </c>
      <c r="AF9" s="19">
        <v>18</v>
      </c>
      <c r="AG9" s="19">
        <v>19</v>
      </c>
      <c r="AH9" s="19">
        <v>20</v>
      </c>
      <c r="AI9" s="19">
        <v>21</v>
      </c>
      <c r="AJ9" s="19">
        <v>22</v>
      </c>
      <c r="AK9" s="19">
        <v>23</v>
      </c>
      <c r="AL9" s="19">
        <v>24</v>
      </c>
      <c r="AM9" s="19">
        <v>25</v>
      </c>
      <c r="AN9" s="19">
        <v>26</v>
      </c>
      <c r="AO9" s="19">
        <v>27</v>
      </c>
      <c r="AP9" s="19">
        <v>28</v>
      </c>
      <c r="AQ9" s="538"/>
      <c r="AR9" s="539"/>
      <c r="AS9" s="540"/>
      <c r="AT9" s="538"/>
      <c r="AU9" s="539"/>
      <c r="AV9" s="540"/>
      <c r="AW9" s="538"/>
      <c r="AX9" s="539"/>
      <c r="AY9" s="540"/>
      <c r="AZ9" s="491"/>
      <c r="BA9" s="492"/>
      <c r="BB9" s="492"/>
      <c r="BC9" s="492"/>
      <c r="BD9" s="493"/>
    </row>
    <row r="10" spans="2:56" ht="18" customHeight="1">
      <c r="B10" s="508"/>
      <c r="C10" s="509"/>
      <c r="D10" s="509"/>
      <c r="E10" s="509"/>
      <c r="F10" s="510"/>
      <c r="G10" s="515"/>
      <c r="H10" s="516"/>
      <c r="I10" s="497"/>
      <c r="J10" s="498"/>
      <c r="K10" s="498"/>
      <c r="L10" s="499"/>
      <c r="M10" s="500" t="s">
        <v>38</v>
      </c>
      <c r="N10" s="501"/>
      <c r="O10" s="18" t="s">
        <v>116</v>
      </c>
      <c r="P10" s="18" t="s">
        <v>117</v>
      </c>
      <c r="Q10" s="18" t="s">
        <v>118</v>
      </c>
      <c r="R10" s="18" t="s">
        <v>119</v>
      </c>
      <c r="S10" s="18" t="s">
        <v>120</v>
      </c>
      <c r="T10" s="18" t="s">
        <v>121</v>
      </c>
      <c r="U10" s="18" t="s">
        <v>122</v>
      </c>
      <c r="V10" s="18" t="s">
        <v>116</v>
      </c>
      <c r="W10" s="18" t="s">
        <v>117</v>
      </c>
      <c r="X10" s="18" t="s">
        <v>118</v>
      </c>
      <c r="Y10" s="18" t="s">
        <v>119</v>
      </c>
      <c r="Z10" s="18" t="s">
        <v>120</v>
      </c>
      <c r="AA10" s="18" t="s">
        <v>121</v>
      </c>
      <c r="AB10" s="18" t="s">
        <v>122</v>
      </c>
      <c r="AC10" s="18" t="s">
        <v>116</v>
      </c>
      <c r="AD10" s="18" t="s">
        <v>117</v>
      </c>
      <c r="AE10" s="18" t="s">
        <v>118</v>
      </c>
      <c r="AF10" s="18" t="s">
        <v>119</v>
      </c>
      <c r="AG10" s="18" t="s">
        <v>120</v>
      </c>
      <c r="AH10" s="18" t="s">
        <v>121</v>
      </c>
      <c r="AI10" s="18" t="s">
        <v>122</v>
      </c>
      <c r="AJ10" s="18" t="s">
        <v>116</v>
      </c>
      <c r="AK10" s="18" t="s">
        <v>117</v>
      </c>
      <c r="AL10" s="18" t="s">
        <v>118</v>
      </c>
      <c r="AM10" s="18" t="s">
        <v>119</v>
      </c>
      <c r="AN10" s="18" t="s">
        <v>120</v>
      </c>
      <c r="AO10" s="18" t="s">
        <v>121</v>
      </c>
      <c r="AP10" s="18" t="s">
        <v>122</v>
      </c>
      <c r="AQ10" s="541"/>
      <c r="AR10" s="542"/>
      <c r="AS10" s="543"/>
      <c r="AT10" s="541"/>
      <c r="AU10" s="542"/>
      <c r="AV10" s="543"/>
      <c r="AW10" s="541"/>
      <c r="AX10" s="542"/>
      <c r="AY10" s="543"/>
      <c r="AZ10" s="494"/>
      <c r="BA10" s="495"/>
      <c r="BB10" s="495"/>
      <c r="BC10" s="495"/>
      <c r="BD10" s="496"/>
    </row>
    <row r="11" spans="2:56" ht="30" customHeight="1">
      <c r="B11" s="630" t="s">
        <v>4</v>
      </c>
      <c r="C11" s="628"/>
      <c r="D11" s="628"/>
      <c r="E11" s="628"/>
      <c r="F11" s="629"/>
      <c r="G11" s="630" t="s">
        <v>123</v>
      </c>
      <c r="H11" s="629"/>
      <c r="I11" s="630" t="s">
        <v>57</v>
      </c>
      <c r="J11" s="628"/>
      <c r="K11" s="628"/>
      <c r="L11" s="628"/>
      <c r="M11" s="628"/>
      <c r="N11" s="629"/>
      <c r="O11" s="40">
        <v>8</v>
      </c>
      <c r="P11" s="40">
        <v>4</v>
      </c>
      <c r="Q11" s="40">
        <v>8</v>
      </c>
      <c r="R11" s="40" t="s">
        <v>228</v>
      </c>
      <c r="S11" s="40">
        <v>8</v>
      </c>
      <c r="T11" s="40" t="s">
        <v>228</v>
      </c>
      <c r="U11" s="40">
        <v>4</v>
      </c>
      <c r="V11" s="40">
        <v>8</v>
      </c>
      <c r="W11" s="40">
        <v>8</v>
      </c>
      <c r="X11" s="40">
        <v>8</v>
      </c>
      <c r="Y11" s="40" t="s">
        <v>228</v>
      </c>
      <c r="Z11" s="40">
        <v>8</v>
      </c>
      <c r="AA11" s="40" t="s">
        <v>228</v>
      </c>
      <c r="AB11" s="40">
        <v>4</v>
      </c>
      <c r="AC11" s="40">
        <v>8</v>
      </c>
      <c r="AD11" s="40">
        <v>4</v>
      </c>
      <c r="AE11" s="40">
        <v>4</v>
      </c>
      <c r="AF11" s="40" t="s">
        <v>228</v>
      </c>
      <c r="AG11" s="40">
        <v>8</v>
      </c>
      <c r="AH11" s="40" t="s">
        <v>228</v>
      </c>
      <c r="AI11" s="40">
        <v>4</v>
      </c>
      <c r="AJ11" s="40">
        <v>8</v>
      </c>
      <c r="AK11" s="40">
        <v>8</v>
      </c>
      <c r="AL11" s="40">
        <v>4</v>
      </c>
      <c r="AM11" s="40" t="s">
        <v>228</v>
      </c>
      <c r="AN11" s="40">
        <v>8</v>
      </c>
      <c r="AO11" s="40" t="s">
        <v>228</v>
      </c>
      <c r="AP11" s="40">
        <v>4</v>
      </c>
      <c r="AQ11" s="527">
        <f>SUM(O11:AP11)</f>
        <v>128</v>
      </c>
      <c r="AR11" s="528"/>
      <c r="AS11" s="529"/>
      <c r="AT11" s="530">
        <f>ROUNDDOWN(AQ11/4,2)</f>
        <v>32</v>
      </c>
      <c r="AU11" s="531"/>
      <c r="AV11" s="532"/>
      <c r="AW11" s="533">
        <f>IF($Y$4=0,"",ROUNDDOWN(AT11/$Y$4,2))</f>
        <v>0.8</v>
      </c>
      <c r="AX11" s="534"/>
      <c r="AY11" s="535"/>
      <c r="AZ11" s="533" t="s">
        <v>124</v>
      </c>
      <c r="BA11" s="534"/>
      <c r="BB11" s="534"/>
      <c r="BC11" s="534"/>
      <c r="BD11" s="535"/>
    </row>
    <row r="12" spans="2:56" ht="30" customHeight="1">
      <c r="B12" s="631" t="s">
        <v>125</v>
      </c>
      <c r="C12" s="632"/>
      <c r="D12" s="632"/>
      <c r="E12" s="632"/>
      <c r="F12" s="633"/>
      <c r="G12" s="630" t="s">
        <v>123</v>
      </c>
      <c r="H12" s="629"/>
      <c r="I12" s="630" t="s">
        <v>126</v>
      </c>
      <c r="J12" s="628"/>
      <c r="K12" s="628"/>
      <c r="L12" s="628"/>
      <c r="M12" s="628"/>
      <c r="N12" s="629"/>
      <c r="O12" s="40">
        <v>8</v>
      </c>
      <c r="P12" s="40">
        <v>4</v>
      </c>
      <c r="Q12" s="40" t="s">
        <v>228</v>
      </c>
      <c r="R12" s="40">
        <v>8</v>
      </c>
      <c r="S12" s="40" t="s">
        <v>228</v>
      </c>
      <c r="T12" s="40">
        <v>4</v>
      </c>
      <c r="U12" s="40">
        <v>8</v>
      </c>
      <c r="V12" s="40">
        <v>8</v>
      </c>
      <c r="W12" s="40">
        <v>0</v>
      </c>
      <c r="X12" s="40" t="s">
        <v>228</v>
      </c>
      <c r="Y12" s="40">
        <v>8</v>
      </c>
      <c r="Z12" s="40" t="s">
        <v>228</v>
      </c>
      <c r="AA12" s="40">
        <v>4</v>
      </c>
      <c r="AB12" s="40">
        <v>8</v>
      </c>
      <c r="AC12" s="40">
        <v>8</v>
      </c>
      <c r="AD12" s="40">
        <v>8</v>
      </c>
      <c r="AE12" s="40" t="s">
        <v>228</v>
      </c>
      <c r="AF12" s="40">
        <v>8</v>
      </c>
      <c r="AG12" s="40" t="s">
        <v>228</v>
      </c>
      <c r="AH12" s="40">
        <v>4</v>
      </c>
      <c r="AI12" s="40">
        <v>8</v>
      </c>
      <c r="AJ12" s="40">
        <v>8</v>
      </c>
      <c r="AK12" s="40">
        <v>4</v>
      </c>
      <c r="AL12" s="40" t="s">
        <v>228</v>
      </c>
      <c r="AM12" s="40">
        <v>8</v>
      </c>
      <c r="AN12" s="40" t="s">
        <v>228</v>
      </c>
      <c r="AO12" s="40">
        <v>4</v>
      </c>
      <c r="AP12" s="40">
        <v>8</v>
      </c>
      <c r="AQ12" s="527">
        <f t="shared" ref="AQ12:AQ33" si="0">SUM(O12:AP12)</f>
        <v>128</v>
      </c>
      <c r="AR12" s="528"/>
      <c r="AS12" s="529"/>
      <c r="AT12" s="530">
        <f t="shared" ref="AT12:AT33" si="1">ROUNDDOWN(AQ12/4,2)</f>
        <v>32</v>
      </c>
      <c r="AU12" s="531"/>
      <c r="AV12" s="532"/>
      <c r="AW12" s="533">
        <f>IF($Y$4=0,"",ROUNDDOWN(AT12/$Y$4,2))</f>
        <v>0.8</v>
      </c>
      <c r="AX12" s="534"/>
      <c r="AY12" s="535"/>
      <c r="AZ12" s="533" t="s">
        <v>124</v>
      </c>
      <c r="BA12" s="534"/>
      <c r="BB12" s="534"/>
      <c r="BC12" s="534"/>
      <c r="BD12" s="535"/>
    </row>
    <row r="13" spans="2:56" ht="30" customHeight="1">
      <c r="B13" s="627" t="s">
        <v>127</v>
      </c>
      <c r="C13" s="628"/>
      <c r="D13" s="628"/>
      <c r="E13" s="628"/>
      <c r="F13" s="629"/>
      <c r="G13" s="630" t="s">
        <v>128</v>
      </c>
      <c r="H13" s="629"/>
      <c r="I13" s="630" t="s">
        <v>129</v>
      </c>
      <c r="J13" s="628"/>
      <c r="K13" s="628"/>
      <c r="L13" s="628"/>
      <c r="M13" s="628"/>
      <c r="N13" s="629"/>
      <c r="O13" s="40">
        <v>4</v>
      </c>
      <c r="P13" s="40">
        <v>4</v>
      </c>
      <c r="Q13" s="40">
        <v>4</v>
      </c>
      <c r="R13" s="40">
        <v>4</v>
      </c>
      <c r="S13" s="40">
        <v>4</v>
      </c>
      <c r="T13" s="40" t="s">
        <v>228</v>
      </c>
      <c r="U13" s="40" t="s">
        <v>228</v>
      </c>
      <c r="V13" s="40">
        <v>4</v>
      </c>
      <c r="W13" s="40">
        <v>4</v>
      </c>
      <c r="X13" s="40">
        <v>4</v>
      </c>
      <c r="Y13" s="40" t="s">
        <v>228</v>
      </c>
      <c r="Z13" s="40" t="s">
        <v>228</v>
      </c>
      <c r="AA13" s="40">
        <v>4</v>
      </c>
      <c r="AB13" s="40">
        <v>4</v>
      </c>
      <c r="AC13" s="40">
        <v>4</v>
      </c>
      <c r="AD13" s="40" t="s">
        <v>228</v>
      </c>
      <c r="AE13" s="40" t="s">
        <v>228</v>
      </c>
      <c r="AF13" s="40">
        <v>4</v>
      </c>
      <c r="AG13" s="40">
        <v>4</v>
      </c>
      <c r="AH13" s="40">
        <v>4</v>
      </c>
      <c r="AI13" s="40">
        <v>4</v>
      </c>
      <c r="AJ13" s="40" t="s">
        <v>228</v>
      </c>
      <c r="AK13" s="40" t="s">
        <v>228</v>
      </c>
      <c r="AL13" s="40">
        <v>4</v>
      </c>
      <c r="AM13" s="40">
        <v>4</v>
      </c>
      <c r="AN13" s="40">
        <v>4</v>
      </c>
      <c r="AO13" s="40">
        <v>4</v>
      </c>
      <c r="AP13" s="40">
        <v>4</v>
      </c>
      <c r="AQ13" s="527">
        <f t="shared" si="0"/>
        <v>80</v>
      </c>
      <c r="AR13" s="528"/>
      <c r="AS13" s="529"/>
      <c r="AT13" s="530">
        <f t="shared" si="1"/>
        <v>20</v>
      </c>
      <c r="AU13" s="531"/>
      <c r="AV13" s="532"/>
      <c r="AW13" s="533">
        <f>IF($Y$4=0,"",ROUNDDOWN(AT13/$Y$4,2))</f>
        <v>0.5</v>
      </c>
      <c r="AX13" s="534"/>
      <c r="AY13" s="535"/>
      <c r="AZ13" s="482"/>
      <c r="BA13" s="483"/>
      <c r="BB13" s="483"/>
      <c r="BC13" s="483"/>
      <c r="BD13" s="484"/>
    </row>
    <row r="14" spans="2:56" ht="15" customHeight="1">
      <c r="B14" s="603" t="s">
        <v>55</v>
      </c>
      <c r="C14" s="604"/>
      <c r="D14" s="604"/>
      <c r="E14" s="604"/>
      <c r="F14" s="605"/>
      <c r="G14" s="609" t="s">
        <v>123</v>
      </c>
      <c r="H14" s="605"/>
      <c r="I14" s="610" t="s">
        <v>57</v>
      </c>
      <c r="J14" s="611"/>
      <c r="K14" s="611"/>
      <c r="L14" s="611"/>
      <c r="M14" s="523" t="s">
        <v>39</v>
      </c>
      <c r="N14" s="523"/>
      <c r="O14" s="40">
        <v>0</v>
      </c>
      <c r="P14" s="40">
        <v>4</v>
      </c>
      <c r="Q14" s="40">
        <v>0</v>
      </c>
      <c r="R14" s="40" t="s">
        <v>228</v>
      </c>
      <c r="S14" s="40">
        <v>0</v>
      </c>
      <c r="T14" s="40" t="s">
        <v>228</v>
      </c>
      <c r="U14" s="40">
        <v>4</v>
      </c>
      <c r="V14" s="40">
        <v>0</v>
      </c>
      <c r="W14" s="40">
        <v>0</v>
      </c>
      <c r="X14" s="40">
        <v>0</v>
      </c>
      <c r="Y14" s="40" t="s">
        <v>228</v>
      </c>
      <c r="Z14" s="40">
        <v>0</v>
      </c>
      <c r="AA14" s="40" t="s">
        <v>228</v>
      </c>
      <c r="AB14" s="40">
        <v>4</v>
      </c>
      <c r="AC14" s="40">
        <v>0</v>
      </c>
      <c r="AD14" s="40">
        <v>4</v>
      </c>
      <c r="AE14" s="40">
        <v>4</v>
      </c>
      <c r="AF14" s="40" t="s">
        <v>228</v>
      </c>
      <c r="AG14" s="40">
        <v>0</v>
      </c>
      <c r="AH14" s="40" t="s">
        <v>228</v>
      </c>
      <c r="AI14" s="40">
        <v>4</v>
      </c>
      <c r="AJ14" s="40">
        <v>0</v>
      </c>
      <c r="AK14" s="40">
        <v>0</v>
      </c>
      <c r="AL14" s="40">
        <v>4</v>
      </c>
      <c r="AM14" s="40" t="s">
        <v>228</v>
      </c>
      <c r="AN14" s="40">
        <v>0</v>
      </c>
      <c r="AO14" s="40" t="s">
        <v>228</v>
      </c>
      <c r="AP14" s="40">
        <v>4</v>
      </c>
      <c r="AQ14" s="527">
        <f t="shared" si="0"/>
        <v>32</v>
      </c>
      <c r="AR14" s="528"/>
      <c r="AS14" s="529"/>
      <c r="AT14" s="530">
        <f t="shared" si="1"/>
        <v>8</v>
      </c>
      <c r="AU14" s="531"/>
      <c r="AV14" s="532"/>
      <c r="AW14" s="533">
        <f>IF($Y$4=0,"",ROUNDDOWN((AT14+AT15)/$Y$4,2))</f>
        <v>0.2</v>
      </c>
      <c r="AX14" s="534"/>
      <c r="AY14" s="535"/>
      <c r="AZ14" s="482" t="s">
        <v>130</v>
      </c>
      <c r="BA14" s="483"/>
      <c r="BB14" s="483"/>
      <c r="BC14" s="483"/>
      <c r="BD14" s="484"/>
    </row>
    <row r="15" spans="2:56" ht="15" customHeight="1">
      <c r="B15" s="606"/>
      <c r="C15" s="607"/>
      <c r="D15" s="607"/>
      <c r="E15" s="607"/>
      <c r="F15" s="608"/>
      <c r="G15" s="606"/>
      <c r="H15" s="608"/>
      <c r="I15" s="612"/>
      <c r="J15" s="613"/>
      <c r="K15" s="613"/>
      <c r="L15" s="613"/>
      <c r="M15" s="523" t="s">
        <v>40</v>
      </c>
      <c r="N15" s="523"/>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527">
        <f t="shared" si="0"/>
        <v>0</v>
      </c>
      <c r="AR15" s="528"/>
      <c r="AS15" s="529"/>
      <c r="AT15" s="530">
        <f t="shared" si="1"/>
        <v>0</v>
      </c>
      <c r="AU15" s="531"/>
      <c r="AV15" s="532"/>
      <c r="AW15" s="533"/>
      <c r="AX15" s="534"/>
      <c r="AY15" s="535"/>
      <c r="AZ15" s="482"/>
      <c r="BA15" s="483"/>
      <c r="BB15" s="483"/>
      <c r="BC15" s="483"/>
      <c r="BD15" s="484"/>
    </row>
    <row r="16" spans="2:56" ht="15" customHeight="1">
      <c r="B16" s="603" t="s">
        <v>55</v>
      </c>
      <c r="C16" s="604"/>
      <c r="D16" s="604"/>
      <c r="E16" s="604"/>
      <c r="F16" s="605"/>
      <c r="G16" s="609" t="s">
        <v>123</v>
      </c>
      <c r="H16" s="605"/>
      <c r="I16" s="610" t="s">
        <v>126</v>
      </c>
      <c r="J16" s="611"/>
      <c r="K16" s="611"/>
      <c r="L16" s="611"/>
      <c r="M16" s="523" t="s">
        <v>39</v>
      </c>
      <c r="N16" s="523"/>
      <c r="O16" s="40">
        <v>0</v>
      </c>
      <c r="P16" s="40">
        <v>4</v>
      </c>
      <c r="Q16" s="40" t="s">
        <v>228</v>
      </c>
      <c r="R16" s="40">
        <v>0</v>
      </c>
      <c r="S16" s="40" t="s">
        <v>228</v>
      </c>
      <c r="T16" s="40">
        <v>4</v>
      </c>
      <c r="U16" s="40">
        <v>0</v>
      </c>
      <c r="V16" s="40">
        <v>0</v>
      </c>
      <c r="W16" s="40">
        <v>8</v>
      </c>
      <c r="X16" s="40" t="s">
        <v>228</v>
      </c>
      <c r="Y16" s="40">
        <v>0</v>
      </c>
      <c r="Z16" s="40" t="s">
        <v>228</v>
      </c>
      <c r="AA16" s="40">
        <v>4</v>
      </c>
      <c r="AB16" s="40">
        <v>0</v>
      </c>
      <c r="AC16" s="40">
        <v>0</v>
      </c>
      <c r="AD16" s="40">
        <v>0</v>
      </c>
      <c r="AE16" s="40" t="s">
        <v>228</v>
      </c>
      <c r="AF16" s="40">
        <v>0</v>
      </c>
      <c r="AG16" s="40" t="s">
        <v>228</v>
      </c>
      <c r="AH16" s="40">
        <v>4</v>
      </c>
      <c r="AI16" s="40">
        <v>0</v>
      </c>
      <c r="AJ16" s="40">
        <v>0</v>
      </c>
      <c r="AK16" s="40">
        <v>4</v>
      </c>
      <c r="AL16" s="40" t="s">
        <v>228</v>
      </c>
      <c r="AM16" s="40">
        <v>0</v>
      </c>
      <c r="AN16" s="40" t="s">
        <v>228</v>
      </c>
      <c r="AO16" s="40">
        <v>4</v>
      </c>
      <c r="AP16" s="40">
        <v>0</v>
      </c>
      <c r="AQ16" s="527">
        <f t="shared" si="0"/>
        <v>32</v>
      </c>
      <c r="AR16" s="528"/>
      <c r="AS16" s="529"/>
      <c r="AT16" s="530">
        <f t="shared" si="1"/>
        <v>8</v>
      </c>
      <c r="AU16" s="531"/>
      <c r="AV16" s="532"/>
      <c r="AW16" s="533">
        <f>IF($Y$4=0,"",ROUNDDOWN((AT16+AT17)/$Y$4,2))</f>
        <v>0.2</v>
      </c>
      <c r="AX16" s="534"/>
      <c r="AY16" s="535"/>
      <c r="AZ16" s="482" t="s">
        <v>131</v>
      </c>
      <c r="BA16" s="483"/>
      <c r="BB16" s="483"/>
      <c r="BC16" s="483"/>
      <c r="BD16" s="484"/>
    </row>
    <row r="17" spans="2:56" ht="15" customHeight="1">
      <c r="B17" s="606"/>
      <c r="C17" s="607"/>
      <c r="D17" s="607"/>
      <c r="E17" s="607"/>
      <c r="F17" s="608"/>
      <c r="G17" s="606"/>
      <c r="H17" s="608"/>
      <c r="I17" s="612"/>
      <c r="J17" s="613"/>
      <c r="K17" s="613"/>
      <c r="L17" s="613"/>
      <c r="M17" s="523" t="s">
        <v>40</v>
      </c>
      <c r="N17" s="523"/>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527">
        <f t="shared" si="0"/>
        <v>0</v>
      </c>
      <c r="AR17" s="528"/>
      <c r="AS17" s="529"/>
      <c r="AT17" s="530">
        <f t="shared" si="1"/>
        <v>0</v>
      </c>
      <c r="AU17" s="531"/>
      <c r="AV17" s="532"/>
      <c r="AW17" s="533"/>
      <c r="AX17" s="534"/>
      <c r="AY17" s="535"/>
      <c r="AZ17" s="482"/>
      <c r="BA17" s="483"/>
      <c r="BB17" s="483"/>
      <c r="BC17" s="483"/>
      <c r="BD17" s="484"/>
    </row>
    <row r="18" spans="2:56" ht="15" customHeight="1">
      <c r="B18" s="603" t="s">
        <v>55</v>
      </c>
      <c r="C18" s="604"/>
      <c r="D18" s="604"/>
      <c r="E18" s="604"/>
      <c r="F18" s="605"/>
      <c r="G18" s="609" t="s">
        <v>56</v>
      </c>
      <c r="H18" s="605"/>
      <c r="I18" s="610" t="s">
        <v>132</v>
      </c>
      <c r="J18" s="611"/>
      <c r="K18" s="611"/>
      <c r="L18" s="611"/>
      <c r="M18" s="523" t="s">
        <v>39</v>
      </c>
      <c r="N18" s="523"/>
      <c r="O18" s="40">
        <v>5</v>
      </c>
      <c r="P18" s="40">
        <v>4</v>
      </c>
      <c r="Q18" s="40" t="s">
        <v>228</v>
      </c>
      <c r="R18" s="40" t="s">
        <v>228</v>
      </c>
      <c r="S18" s="179">
        <v>8</v>
      </c>
      <c r="T18" s="40">
        <v>8</v>
      </c>
      <c r="U18" s="40">
        <v>8</v>
      </c>
      <c r="V18" s="40">
        <v>5</v>
      </c>
      <c r="W18" s="40">
        <v>4</v>
      </c>
      <c r="X18" s="40" t="s">
        <v>228</v>
      </c>
      <c r="Y18" s="40" t="s">
        <v>228</v>
      </c>
      <c r="Z18" s="179">
        <v>8</v>
      </c>
      <c r="AA18" s="40">
        <v>8</v>
      </c>
      <c r="AB18" s="40">
        <v>8</v>
      </c>
      <c r="AC18" s="40">
        <v>5</v>
      </c>
      <c r="AD18" s="40">
        <v>4</v>
      </c>
      <c r="AE18" s="40" t="s">
        <v>228</v>
      </c>
      <c r="AF18" s="40" t="s">
        <v>228</v>
      </c>
      <c r="AG18" s="179">
        <v>8</v>
      </c>
      <c r="AH18" s="40">
        <v>8</v>
      </c>
      <c r="AI18" s="40">
        <v>8</v>
      </c>
      <c r="AJ18" s="40">
        <v>5</v>
      </c>
      <c r="AK18" s="40">
        <v>4</v>
      </c>
      <c r="AL18" s="40" t="s">
        <v>228</v>
      </c>
      <c r="AM18" s="40" t="s">
        <v>228</v>
      </c>
      <c r="AN18" s="179">
        <v>8</v>
      </c>
      <c r="AO18" s="40">
        <v>8</v>
      </c>
      <c r="AP18" s="40">
        <v>8</v>
      </c>
      <c r="AQ18" s="527">
        <f t="shared" si="0"/>
        <v>132</v>
      </c>
      <c r="AR18" s="528"/>
      <c r="AS18" s="529"/>
      <c r="AT18" s="530">
        <f t="shared" si="1"/>
        <v>33</v>
      </c>
      <c r="AU18" s="531"/>
      <c r="AV18" s="532"/>
      <c r="AW18" s="533">
        <f>IF($Y$4=0,"",ROUNDDOWN((AT18+AT19)/$Y$4,2))</f>
        <v>1</v>
      </c>
      <c r="AX18" s="534"/>
      <c r="AY18" s="535"/>
      <c r="AZ18" s="482" t="s">
        <v>229</v>
      </c>
      <c r="BA18" s="483"/>
      <c r="BB18" s="483"/>
      <c r="BC18" s="483"/>
      <c r="BD18" s="484"/>
    </row>
    <row r="19" spans="2:56" ht="15" customHeight="1">
      <c r="B19" s="606"/>
      <c r="C19" s="607"/>
      <c r="D19" s="607"/>
      <c r="E19" s="607"/>
      <c r="F19" s="608"/>
      <c r="G19" s="606"/>
      <c r="H19" s="608"/>
      <c r="I19" s="612"/>
      <c r="J19" s="613"/>
      <c r="K19" s="613"/>
      <c r="L19" s="613"/>
      <c r="M19" s="523" t="s">
        <v>40</v>
      </c>
      <c r="N19" s="523"/>
      <c r="O19" s="40">
        <v>3</v>
      </c>
      <c r="P19" s="40">
        <v>4</v>
      </c>
      <c r="Q19" s="40"/>
      <c r="R19" s="40"/>
      <c r="S19" s="40"/>
      <c r="T19" s="40"/>
      <c r="U19" s="40"/>
      <c r="V19" s="40">
        <v>3</v>
      </c>
      <c r="W19" s="40">
        <v>4</v>
      </c>
      <c r="X19" s="40"/>
      <c r="Y19" s="40"/>
      <c r="Z19" s="40"/>
      <c r="AA19" s="40"/>
      <c r="AB19" s="40"/>
      <c r="AC19" s="40">
        <v>3</v>
      </c>
      <c r="AD19" s="40">
        <v>4</v>
      </c>
      <c r="AE19" s="40"/>
      <c r="AF19" s="40"/>
      <c r="AG19" s="40"/>
      <c r="AH19" s="40"/>
      <c r="AI19" s="40"/>
      <c r="AJ19" s="40">
        <v>3</v>
      </c>
      <c r="AK19" s="40">
        <v>4</v>
      </c>
      <c r="AL19" s="40"/>
      <c r="AM19" s="40"/>
      <c r="AN19" s="40"/>
      <c r="AO19" s="40"/>
      <c r="AP19" s="40"/>
      <c r="AQ19" s="527">
        <f t="shared" si="0"/>
        <v>28</v>
      </c>
      <c r="AR19" s="528"/>
      <c r="AS19" s="529"/>
      <c r="AT19" s="530">
        <f t="shared" si="1"/>
        <v>7</v>
      </c>
      <c r="AU19" s="531"/>
      <c r="AV19" s="532"/>
      <c r="AW19" s="533"/>
      <c r="AX19" s="534"/>
      <c r="AY19" s="535"/>
      <c r="AZ19" s="482"/>
      <c r="BA19" s="483"/>
      <c r="BB19" s="483"/>
      <c r="BC19" s="483"/>
      <c r="BD19" s="484"/>
    </row>
    <row r="20" spans="2:56" ht="15" customHeight="1">
      <c r="B20" s="603" t="s">
        <v>55</v>
      </c>
      <c r="C20" s="604"/>
      <c r="D20" s="604"/>
      <c r="E20" s="604"/>
      <c r="F20" s="605"/>
      <c r="G20" s="609" t="s">
        <v>56</v>
      </c>
      <c r="H20" s="605"/>
      <c r="I20" s="610" t="s">
        <v>132</v>
      </c>
      <c r="J20" s="611"/>
      <c r="K20" s="611"/>
      <c r="L20" s="611"/>
      <c r="M20" s="523" t="s">
        <v>39</v>
      </c>
      <c r="N20" s="523"/>
      <c r="O20" s="40">
        <v>8</v>
      </c>
      <c r="P20" s="40">
        <v>5</v>
      </c>
      <c r="Q20" s="40">
        <v>4</v>
      </c>
      <c r="R20" s="40" t="s">
        <v>228</v>
      </c>
      <c r="S20" s="40" t="s">
        <v>228</v>
      </c>
      <c r="T20" s="179">
        <v>8</v>
      </c>
      <c r="U20" s="40">
        <v>8</v>
      </c>
      <c r="V20" s="40">
        <v>8</v>
      </c>
      <c r="W20" s="40">
        <v>5</v>
      </c>
      <c r="X20" s="40">
        <v>4</v>
      </c>
      <c r="Y20" s="40" t="s">
        <v>228</v>
      </c>
      <c r="Z20" s="40" t="s">
        <v>228</v>
      </c>
      <c r="AA20" s="179">
        <v>8</v>
      </c>
      <c r="AB20" s="40">
        <v>8</v>
      </c>
      <c r="AC20" s="40">
        <v>8</v>
      </c>
      <c r="AD20" s="40">
        <v>5</v>
      </c>
      <c r="AE20" s="40">
        <v>4</v>
      </c>
      <c r="AF20" s="40" t="s">
        <v>228</v>
      </c>
      <c r="AG20" s="40" t="s">
        <v>228</v>
      </c>
      <c r="AH20" s="179">
        <v>8</v>
      </c>
      <c r="AI20" s="40">
        <v>8</v>
      </c>
      <c r="AJ20" s="40">
        <v>8</v>
      </c>
      <c r="AK20" s="40">
        <v>5</v>
      </c>
      <c r="AL20" s="40">
        <v>4</v>
      </c>
      <c r="AM20" s="40" t="s">
        <v>228</v>
      </c>
      <c r="AN20" s="40" t="s">
        <v>228</v>
      </c>
      <c r="AO20" s="179">
        <v>8</v>
      </c>
      <c r="AP20" s="40">
        <v>8</v>
      </c>
      <c r="AQ20" s="527">
        <f t="shared" si="0"/>
        <v>132</v>
      </c>
      <c r="AR20" s="528"/>
      <c r="AS20" s="529"/>
      <c r="AT20" s="530">
        <f t="shared" si="1"/>
        <v>33</v>
      </c>
      <c r="AU20" s="531"/>
      <c r="AV20" s="532"/>
      <c r="AW20" s="533">
        <f>IF($Y$4=0,"",ROUNDDOWN((AT20+AT21)/$Y$4,2))</f>
        <v>1</v>
      </c>
      <c r="AX20" s="534"/>
      <c r="AY20" s="535"/>
      <c r="AZ20" s="482" t="s">
        <v>229</v>
      </c>
      <c r="BA20" s="483"/>
      <c r="BB20" s="483"/>
      <c r="BC20" s="483"/>
      <c r="BD20" s="484"/>
    </row>
    <row r="21" spans="2:56" ht="15" customHeight="1">
      <c r="B21" s="606"/>
      <c r="C21" s="607"/>
      <c r="D21" s="607"/>
      <c r="E21" s="607"/>
      <c r="F21" s="608"/>
      <c r="G21" s="606"/>
      <c r="H21" s="608"/>
      <c r="I21" s="612"/>
      <c r="J21" s="613"/>
      <c r="K21" s="613"/>
      <c r="L21" s="613"/>
      <c r="M21" s="523" t="s">
        <v>40</v>
      </c>
      <c r="N21" s="523"/>
      <c r="O21" s="40"/>
      <c r="P21" s="40">
        <v>3</v>
      </c>
      <c r="Q21" s="40">
        <v>4</v>
      </c>
      <c r="R21" s="40"/>
      <c r="S21" s="40"/>
      <c r="T21" s="40"/>
      <c r="U21" s="40"/>
      <c r="V21" s="40"/>
      <c r="W21" s="40">
        <v>3</v>
      </c>
      <c r="X21" s="40">
        <v>4</v>
      </c>
      <c r="Y21" s="40"/>
      <c r="Z21" s="40"/>
      <c r="AA21" s="40"/>
      <c r="AB21" s="40"/>
      <c r="AC21" s="40"/>
      <c r="AD21" s="40">
        <v>3</v>
      </c>
      <c r="AE21" s="40">
        <v>4</v>
      </c>
      <c r="AF21" s="40"/>
      <c r="AG21" s="40"/>
      <c r="AH21" s="40"/>
      <c r="AI21" s="40"/>
      <c r="AJ21" s="40"/>
      <c r="AK21" s="40">
        <v>3</v>
      </c>
      <c r="AL21" s="40">
        <v>4</v>
      </c>
      <c r="AM21" s="40"/>
      <c r="AN21" s="40"/>
      <c r="AO21" s="40"/>
      <c r="AP21" s="40"/>
      <c r="AQ21" s="527">
        <f t="shared" si="0"/>
        <v>28</v>
      </c>
      <c r="AR21" s="528"/>
      <c r="AS21" s="529"/>
      <c r="AT21" s="530">
        <f t="shared" si="1"/>
        <v>7</v>
      </c>
      <c r="AU21" s="531"/>
      <c r="AV21" s="532"/>
      <c r="AW21" s="533"/>
      <c r="AX21" s="534"/>
      <c r="AY21" s="535"/>
      <c r="AZ21" s="482"/>
      <c r="BA21" s="483"/>
      <c r="BB21" s="483"/>
      <c r="BC21" s="483"/>
      <c r="BD21" s="484"/>
    </row>
    <row r="22" spans="2:56" ht="15" customHeight="1">
      <c r="B22" s="603" t="s">
        <v>55</v>
      </c>
      <c r="C22" s="604"/>
      <c r="D22" s="604"/>
      <c r="E22" s="604"/>
      <c r="F22" s="605"/>
      <c r="G22" s="609" t="s">
        <v>56</v>
      </c>
      <c r="H22" s="605"/>
      <c r="I22" s="610" t="s">
        <v>132</v>
      </c>
      <c r="J22" s="611"/>
      <c r="K22" s="611"/>
      <c r="L22" s="611"/>
      <c r="M22" s="523" t="s">
        <v>39</v>
      </c>
      <c r="N22" s="523"/>
      <c r="O22" s="40">
        <v>8</v>
      </c>
      <c r="P22" s="40">
        <v>8</v>
      </c>
      <c r="Q22" s="40">
        <v>5</v>
      </c>
      <c r="R22" s="40">
        <v>4</v>
      </c>
      <c r="S22" s="40" t="s">
        <v>228</v>
      </c>
      <c r="T22" s="40" t="s">
        <v>228</v>
      </c>
      <c r="U22" s="179">
        <v>8</v>
      </c>
      <c r="V22" s="40">
        <v>8</v>
      </c>
      <c r="W22" s="40">
        <v>8</v>
      </c>
      <c r="X22" s="40">
        <v>5</v>
      </c>
      <c r="Y22" s="40">
        <v>4</v>
      </c>
      <c r="Z22" s="40" t="s">
        <v>228</v>
      </c>
      <c r="AA22" s="40" t="s">
        <v>228</v>
      </c>
      <c r="AB22" s="179">
        <v>8</v>
      </c>
      <c r="AC22" s="40">
        <v>8</v>
      </c>
      <c r="AD22" s="40">
        <v>8</v>
      </c>
      <c r="AE22" s="40">
        <v>5</v>
      </c>
      <c r="AF22" s="40">
        <v>4</v>
      </c>
      <c r="AG22" s="40" t="s">
        <v>228</v>
      </c>
      <c r="AH22" s="40" t="s">
        <v>228</v>
      </c>
      <c r="AI22" s="179">
        <v>8</v>
      </c>
      <c r="AJ22" s="40">
        <v>8</v>
      </c>
      <c r="AK22" s="40">
        <v>8</v>
      </c>
      <c r="AL22" s="40">
        <v>5</v>
      </c>
      <c r="AM22" s="40">
        <v>4</v>
      </c>
      <c r="AN22" s="40" t="s">
        <v>228</v>
      </c>
      <c r="AO22" s="40" t="s">
        <v>228</v>
      </c>
      <c r="AP22" s="179">
        <v>8</v>
      </c>
      <c r="AQ22" s="527">
        <f t="shared" si="0"/>
        <v>132</v>
      </c>
      <c r="AR22" s="528"/>
      <c r="AS22" s="529"/>
      <c r="AT22" s="530">
        <f t="shared" si="1"/>
        <v>33</v>
      </c>
      <c r="AU22" s="531"/>
      <c r="AV22" s="532"/>
      <c r="AW22" s="533">
        <f>IF($Y$4=0,"",ROUNDDOWN((AT22+AT23)/$Y$4,2))</f>
        <v>1</v>
      </c>
      <c r="AX22" s="534"/>
      <c r="AY22" s="535"/>
      <c r="AZ22" s="482" t="s">
        <v>229</v>
      </c>
      <c r="BA22" s="483"/>
      <c r="BB22" s="483"/>
      <c r="BC22" s="483"/>
      <c r="BD22" s="484"/>
    </row>
    <row r="23" spans="2:56" ht="15" customHeight="1">
      <c r="B23" s="606"/>
      <c r="C23" s="607"/>
      <c r="D23" s="607"/>
      <c r="E23" s="607"/>
      <c r="F23" s="608"/>
      <c r="G23" s="606"/>
      <c r="H23" s="608"/>
      <c r="I23" s="612"/>
      <c r="J23" s="613"/>
      <c r="K23" s="613"/>
      <c r="L23" s="613"/>
      <c r="M23" s="523" t="s">
        <v>40</v>
      </c>
      <c r="N23" s="523"/>
      <c r="O23" s="40"/>
      <c r="P23" s="40"/>
      <c r="Q23" s="40">
        <v>3</v>
      </c>
      <c r="R23" s="40">
        <v>4</v>
      </c>
      <c r="S23" s="40"/>
      <c r="T23" s="40"/>
      <c r="U23" s="40"/>
      <c r="V23" s="40"/>
      <c r="W23" s="40"/>
      <c r="X23" s="40">
        <v>3</v>
      </c>
      <c r="Y23" s="40">
        <v>4</v>
      </c>
      <c r="Z23" s="40"/>
      <c r="AA23" s="40"/>
      <c r="AB23" s="40"/>
      <c r="AC23" s="40"/>
      <c r="AD23" s="40"/>
      <c r="AE23" s="40">
        <v>3</v>
      </c>
      <c r="AF23" s="40">
        <v>4</v>
      </c>
      <c r="AG23" s="40"/>
      <c r="AH23" s="40"/>
      <c r="AI23" s="40"/>
      <c r="AJ23" s="40"/>
      <c r="AK23" s="40"/>
      <c r="AL23" s="40">
        <v>3</v>
      </c>
      <c r="AM23" s="40">
        <v>4</v>
      </c>
      <c r="AN23" s="40"/>
      <c r="AO23" s="40"/>
      <c r="AP23" s="40"/>
      <c r="AQ23" s="527">
        <f t="shared" si="0"/>
        <v>28</v>
      </c>
      <c r="AR23" s="528"/>
      <c r="AS23" s="529"/>
      <c r="AT23" s="530">
        <f t="shared" si="1"/>
        <v>7</v>
      </c>
      <c r="AU23" s="531"/>
      <c r="AV23" s="532"/>
      <c r="AW23" s="533"/>
      <c r="AX23" s="534"/>
      <c r="AY23" s="535"/>
      <c r="AZ23" s="482"/>
      <c r="BA23" s="483"/>
      <c r="BB23" s="483"/>
      <c r="BC23" s="483"/>
      <c r="BD23" s="484"/>
    </row>
    <row r="24" spans="2:56" ht="15" customHeight="1">
      <c r="B24" s="603" t="s">
        <v>55</v>
      </c>
      <c r="C24" s="604"/>
      <c r="D24" s="604"/>
      <c r="E24" s="604"/>
      <c r="F24" s="605"/>
      <c r="G24" s="609" t="s">
        <v>56</v>
      </c>
      <c r="H24" s="605"/>
      <c r="I24" s="610" t="s">
        <v>132</v>
      </c>
      <c r="J24" s="611"/>
      <c r="K24" s="611"/>
      <c r="L24" s="611"/>
      <c r="M24" s="523" t="s">
        <v>39</v>
      </c>
      <c r="N24" s="523"/>
      <c r="O24" s="179">
        <v>8</v>
      </c>
      <c r="P24" s="40">
        <v>8</v>
      </c>
      <c r="Q24" s="40">
        <v>8</v>
      </c>
      <c r="R24" s="40">
        <v>5</v>
      </c>
      <c r="S24" s="40">
        <v>4</v>
      </c>
      <c r="T24" s="40" t="s">
        <v>228</v>
      </c>
      <c r="U24" s="40" t="s">
        <v>228</v>
      </c>
      <c r="V24" s="179">
        <v>8</v>
      </c>
      <c r="W24" s="40">
        <v>8</v>
      </c>
      <c r="X24" s="40">
        <v>8</v>
      </c>
      <c r="Y24" s="40">
        <v>5</v>
      </c>
      <c r="Z24" s="40">
        <v>4</v>
      </c>
      <c r="AA24" s="40" t="s">
        <v>228</v>
      </c>
      <c r="AB24" s="40" t="s">
        <v>228</v>
      </c>
      <c r="AC24" s="179">
        <v>8</v>
      </c>
      <c r="AD24" s="40">
        <v>8</v>
      </c>
      <c r="AE24" s="40">
        <v>8</v>
      </c>
      <c r="AF24" s="40">
        <v>5</v>
      </c>
      <c r="AG24" s="40">
        <v>4</v>
      </c>
      <c r="AH24" s="40" t="s">
        <v>228</v>
      </c>
      <c r="AI24" s="40" t="s">
        <v>228</v>
      </c>
      <c r="AJ24" s="179">
        <v>8</v>
      </c>
      <c r="AK24" s="40">
        <v>8</v>
      </c>
      <c r="AL24" s="40">
        <v>8</v>
      </c>
      <c r="AM24" s="40">
        <v>5</v>
      </c>
      <c r="AN24" s="40">
        <v>4</v>
      </c>
      <c r="AO24" s="40" t="s">
        <v>228</v>
      </c>
      <c r="AP24" s="40" t="s">
        <v>228</v>
      </c>
      <c r="AQ24" s="527">
        <f t="shared" si="0"/>
        <v>132</v>
      </c>
      <c r="AR24" s="528"/>
      <c r="AS24" s="529"/>
      <c r="AT24" s="530">
        <f t="shared" si="1"/>
        <v>33</v>
      </c>
      <c r="AU24" s="531"/>
      <c r="AV24" s="532"/>
      <c r="AW24" s="533">
        <f>IF($Y$4=0,"",ROUNDDOWN((AT24+AT25)/$Y$4,2))</f>
        <v>1</v>
      </c>
      <c r="AX24" s="534"/>
      <c r="AY24" s="535"/>
      <c r="AZ24" s="482" t="s">
        <v>229</v>
      </c>
      <c r="BA24" s="483"/>
      <c r="BB24" s="483"/>
      <c r="BC24" s="483"/>
      <c r="BD24" s="484"/>
    </row>
    <row r="25" spans="2:56" ht="15" customHeight="1">
      <c r="B25" s="606"/>
      <c r="C25" s="607"/>
      <c r="D25" s="607"/>
      <c r="E25" s="607"/>
      <c r="F25" s="608"/>
      <c r="G25" s="606"/>
      <c r="H25" s="608"/>
      <c r="I25" s="612"/>
      <c r="J25" s="613"/>
      <c r="K25" s="613"/>
      <c r="L25" s="613"/>
      <c r="M25" s="523" t="s">
        <v>40</v>
      </c>
      <c r="N25" s="523"/>
      <c r="O25" s="40"/>
      <c r="P25" s="40"/>
      <c r="Q25" s="40"/>
      <c r="R25" s="40">
        <v>3</v>
      </c>
      <c r="S25" s="40">
        <v>4</v>
      </c>
      <c r="T25" s="40"/>
      <c r="U25" s="40"/>
      <c r="V25" s="40"/>
      <c r="W25" s="40"/>
      <c r="X25" s="40"/>
      <c r="Y25" s="40">
        <v>3</v>
      </c>
      <c r="Z25" s="40">
        <v>4</v>
      </c>
      <c r="AA25" s="40"/>
      <c r="AB25" s="40"/>
      <c r="AC25" s="40"/>
      <c r="AD25" s="40"/>
      <c r="AE25" s="40"/>
      <c r="AF25" s="40">
        <v>3</v>
      </c>
      <c r="AG25" s="40">
        <v>4</v>
      </c>
      <c r="AH25" s="40"/>
      <c r="AI25" s="40"/>
      <c r="AJ25" s="40"/>
      <c r="AK25" s="40"/>
      <c r="AL25" s="40"/>
      <c r="AM25" s="40">
        <v>3</v>
      </c>
      <c r="AN25" s="40">
        <v>4</v>
      </c>
      <c r="AO25" s="40"/>
      <c r="AP25" s="40"/>
      <c r="AQ25" s="527">
        <f t="shared" si="0"/>
        <v>28</v>
      </c>
      <c r="AR25" s="528"/>
      <c r="AS25" s="529"/>
      <c r="AT25" s="530">
        <f t="shared" si="1"/>
        <v>7</v>
      </c>
      <c r="AU25" s="531"/>
      <c r="AV25" s="532"/>
      <c r="AW25" s="533"/>
      <c r="AX25" s="534"/>
      <c r="AY25" s="535"/>
      <c r="AZ25" s="482"/>
      <c r="BA25" s="483"/>
      <c r="BB25" s="483"/>
      <c r="BC25" s="483"/>
      <c r="BD25" s="484"/>
    </row>
    <row r="26" spans="2:56" ht="15" customHeight="1">
      <c r="B26" s="603" t="s">
        <v>55</v>
      </c>
      <c r="C26" s="604"/>
      <c r="D26" s="604"/>
      <c r="E26" s="604"/>
      <c r="F26" s="605"/>
      <c r="G26" s="609" t="s">
        <v>56</v>
      </c>
      <c r="H26" s="605"/>
      <c r="I26" s="610" t="s">
        <v>132</v>
      </c>
      <c r="J26" s="611"/>
      <c r="K26" s="611"/>
      <c r="L26" s="611"/>
      <c r="M26" s="523" t="s">
        <v>39</v>
      </c>
      <c r="N26" s="523"/>
      <c r="O26" s="40" t="s">
        <v>228</v>
      </c>
      <c r="P26" s="179">
        <v>8</v>
      </c>
      <c r="Q26" s="40">
        <v>8</v>
      </c>
      <c r="R26" s="40">
        <v>8</v>
      </c>
      <c r="S26" s="40">
        <v>5</v>
      </c>
      <c r="T26" s="40">
        <v>4</v>
      </c>
      <c r="U26" s="40" t="s">
        <v>228</v>
      </c>
      <c r="V26" s="40" t="s">
        <v>228</v>
      </c>
      <c r="W26" s="179">
        <v>8</v>
      </c>
      <c r="X26" s="40">
        <v>8</v>
      </c>
      <c r="Y26" s="40">
        <v>8</v>
      </c>
      <c r="Z26" s="40">
        <v>5</v>
      </c>
      <c r="AA26" s="40">
        <v>4</v>
      </c>
      <c r="AB26" s="40" t="s">
        <v>228</v>
      </c>
      <c r="AC26" s="40" t="s">
        <v>228</v>
      </c>
      <c r="AD26" s="179">
        <v>8</v>
      </c>
      <c r="AE26" s="40">
        <v>8</v>
      </c>
      <c r="AF26" s="40">
        <v>8</v>
      </c>
      <c r="AG26" s="40">
        <v>5</v>
      </c>
      <c r="AH26" s="40">
        <v>4</v>
      </c>
      <c r="AI26" s="40" t="s">
        <v>228</v>
      </c>
      <c r="AJ26" s="40" t="s">
        <v>228</v>
      </c>
      <c r="AK26" s="179">
        <v>8</v>
      </c>
      <c r="AL26" s="40">
        <v>8</v>
      </c>
      <c r="AM26" s="40">
        <v>8</v>
      </c>
      <c r="AN26" s="40">
        <v>5</v>
      </c>
      <c r="AO26" s="40">
        <v>4</v>
      </c>
      <c r="AP26" s="40" t="s">
        <v>228</v>
      </c>
      <c r="AQ26" s="527">
        <f>SUM(O26:AP26)</f>
        <v>132</v>
      </c>
      <c r="AR26" s="528"/>
      <c r="AS26" s="529"/>
      <c r="AT26" s="530">
        <f>ROUNDDOWN(AQ26/4,2)</f>
        <v>33</v>
      </c>
      <c r="AU26" s="531"/>
      <c r="AV26" s="532"/>
      <c r="AW26" s="533">
        <f>IF($Y$4=0,"",ROUNDDOWN((AT26+AT27)/$Y$4,2))</f>
        <v>1</v>
      </c>
      <c r="AX26" s="534"/>
      <c r="AY26" s="535"/>
      <c r="AZ26" s="482" t="s">
        <v>229</v>
      </c>
      <c r="BA26" s="483"/>
      <c r="BB26" s="483"/>
      <c r="BC26" s="483"/>
      <c r="BD26" s="484"/>
    </row>
    <row r="27" spans="2:56" ht="15" customHeight="1">
      <c r="B27" s="606"/>
      <c r="C27" s="607"/>
      <c r="D27" s="607"/>
      <c r="E27" s="607"/>
      <c r="F27" s="608"/>
      <c r="G27" s="606"/>
      <c r="H27" s="608"/>
      <c r="I27" s="612"/>
      <c r="J27" s="613"/>
      <c r="K27" s="613"/>
      <c r="L27" s="613"/>
      <c r="M27" s="523" t="s">
        <v>40</v>
      </c>
      <c r="N27" s="523"/>
      <c r="O27" s="40"/>
      <c r="P27" s="40"/>
      <c r="Q27" s="40"/>
      <c r="R27" s="40"/>
      <c r="S27" s="40">
        <v>3</v>
      </c>
      <c r="T27" s="40">
        <v>4</v>
      </c>
      <c r="U27" s="40"/>
      <c r="V27" s="40"/>
      <c r="W27" s="40"/>
      <c r="X27" s="40"/>
      <c r="Y27" s="40"/>
      <c r="Z27" s="40">
        <v>3</v>
      </c>
      <c r="AA27" s="40">
        <v>4</v>
      </c>
      <c r="AB27" s="40"/>
      <c r="AC27" s="40"/>
      <c r="AD27" s="40"/>
      <c r="AE27" s="40"/>
      <c r="AF27" s="40"/>
      <c r="AG27" s="40">
        <v>3</v>
      </c>
      <c r="AH27" s="40">
        <v>4</v>
      </c>
      <c r="AI27" s="40"/>
      <c r="AJ27" s="40"/>
      <c r="AK27" s="40"/>
      <c r="AL27" s="40"/>
      <c r="AM27" s="40"/>
      <c r="AN27" s="40">
        <v>3</v>
      </c>
      <c r="AO27" s="40">
        <v>4</v>
      </c>
      <c r="AP27" s="40"/>
      <c r="AQ27" s="527">
        <f>SUM(O27:AP27)</f>
        <v>28</v>
      </c>
      <c r="AR27" s="528"/>
      <c r="AS27" s="529"/>
      <c r="AT27" s="530">
        <f>ROUNDDOWN(AQ27/4,2)</f>
        <v>7</v>
      </c>
      <c r="AU27" s="531"/>
      <c r="AV27" s="532"/>
      <c r="AW27" s="533"/>
      <c r="AX27" s="534"/>
      <c r="AY27" s="535"/>
      <c r="AZ27" s="482"/>
      <c r="BA27" s="483"/>
      <c r="BB27" s="483"/>
      <c r="BC27" s="483"/>
      <c r="BD27" s="484"/>
    </row>
    <row r="28" spans="2:56" ht="15" customHeight="1">
      <c r="B28" s="603" t="s">
        <v>55</v>
      </c>
      <c r="C28" s="604"/>
      <c r="D28" s="604"/>
      <c r="E28" s="604"/>
      <c r="F28" s="605"/>
      <c r="G28" s="609" t="s">
        <v>56</v>
      </c>
      <c r="H28" s="605"/>
      <c r="I28" s="610" t="s">
        <v>132</v>
      </c>
      <c r="J28" s="611"/>
      <c r="K28" s="611"/>
      <c r="L28" s="611"/>
      <c r="M28" s="523" t="s">
        <v>39</v>
      </c>
      <c r="N28" s="523"/>
      <c r="O28" s="40" t="s">
        <v>228</v>
      </c>
      <c r="P28" s="40" t="s">
        <v>228</v>
      </c>
      <c r="Q28" s="179">
        <v>8</v>
      </c>
      <c r="R28" s="40">
        <v>8</v>
      </c>
      <c r="S28" s="40">
        <v>8</v>
      </c>
      <c r="T28" s="40">
        <v>5</v>
      </c>
      <c r="U28" s="40">
        <v>4</v>
      </c>
      <c r="V28" s="40" t="s">
        <v>228</v>
      </c>
      <c r="W28" s="40" t="s">
        <v>228</v>
      </c>
      <c r="X28" s="179">
        <v>8</v>
      </c>
      <c r="Y28" s="40">
        <v>8</v>
      </c>
      <c r="Z28" s="40">
        <v>8</v>
      </c>
      <c r="AA28" s="40">
        <v>5</v>
      </c>
      <c r="AB28" s="40">
        <v>4</v>
      </c>
      <c r="AC28" s="40" t="s">
        <v>228</v>
      </c>
      <c r="AD28" s="40" t="s">
        <v>228</v>
      </c>
      <c r="AE28" s="179">
        <v>8</v>
      </c>
      <c r="AF28" s="40">
        <v>8</v>
      </c>
      <c r="AG28" s="40">
        <v>8</v>
      </c>
      <c r="AH28" s="40">
        <v>5</v>
      </c>
      <c r="AI28" s="40">
        <v>4</v>
      </c>
      <c r="AJ28" s="40" t="s">
        <v>228</v>
      </c>
      <c r="AK28" s="40" t="s">
        <v>228</v>
      </c>
      <c r="AL28" s="179">
        <v>8</v>
      </c>
      <c r="AM28" s="40">
        <v>8</v>
      </c>
      <c r="AN28" s="40">
        <v>8</v>
      </c>
      <c r="AO28" s="40">
        <v>5</v>
      </c>
      <c r="AP28" s="40">
        <v>4</v>
      </c>
      <c r="AQ28" s="527">
        <f t="shared" si="0"/>
        <v>132</v>
      </c>
      <c r="AR28" s="528"/>
      <c r="AS28" s="529"/>
      <c r="AT28" s="530">
        <f t="shared" si="1"/>
        <v>33</v>
      </c>
      <c r="AU28" s="531"/>
      <c r="AV28" s="532"/>
      <c r="AW28" s="533">
        <f>IF($Y$4=0,"",ROUNDDOWN((AT28+AT29)/$Y$4,2))</f>
        <v>1</v>
      </c>
      <c r="AX28" s="534"/>
      <c r="AY28" s="535"/>
      <c r="AZ28" s="482" t="s">
        <v>229</v>
      </c>
      <c r="BA28" s="483"/>
      <c r="BB28" s="483"/>
      <c r="BC28" s="483"/>
      <c r="BD28" s="484"/>
    </row>
    <row r="29" spans="2:56" ht="15" customHeight="1">
      <c r="B29" s="606"/>
      <c r="C29" s="607"/>
      <c r="D29" s="607"/>
      <c r="E29" s="607"/>
      <c r="F29" s="608"/>
      <c r="G29" s="606"/>
      <c r="H29" s="608"/>
      <c r="I29" s="612"/>
      <c r="J29" s="613"/>
      <c r="K29" s="613"/>
      <c r="L29" s="613"/>
      <c r="M29" s="523" t="s">
        <v>40</v>
      </c>
      <c r="N29" s="523"/>
      <c r="O29" s="40"/>
      <c r="P29" s="40"/>
      <c r="Q29" s="40"/>
      <c r="R29" s="40"/>
      <c r="S29" s="40"/>
      <c r="T29" s="40">
        <v>3</v>
      </c>
      <c r="U29" s="40">
        <v>4</v>
      </c>
      <c r="V29" s="40"/>
      <c r="W29" s="40"/>
      <c r="X29" s="40"/>
      <c r="Y29" s="40"/>
      <c r="Z29" s="40"/>
      <c r="AA29" s="40">
        <v>3</v>
      </c>
      <c r="AB29" s="40">
        <v>4</v>
      </c>
      <c r="AC29" s="40"/>
      <c r="AD29" s="40"/>
      <c r="AE29" s="40"/>
      <c r="AF29" s="40"/>
      <c r="AG29" s="40"/>
      <c r="AH29" s="40">
        <v>3</v>
      </c>
      <c r="AI29" s="40">
        <v>4</v>
      </c>
      <c r="AJ29" s="40"/>
      <c r="AK29" s="40"/>
      <c r="AL29" s="40"/>
      <c r="AM29" s="40"/>
      <c r="AN29" s="40"/>
      <c r="AO29" s="40">
        <v>3</v>
      </c>
      <c r="AP29" s="40">
        <v>4</v>
      </c>
      <c r="AQ29" s="527">
        <f t="shared" si="0"/>
        <v>28</v>
      </c>
      <c r="AR29" s="528"/>
      <c r="AS29" s="529"/>
      <c r="AT29" s="530">
        <f t="shared" si="1"/>
        <v>7</v>
      </c>
      <c r="AU29" s="531"/>
      <c r="AV29" s="532"/>
      <c r="AW29" s="533"/>
      <c r="AX29" s="534"/>
      <c r="AY29" s="535"/>
      <c r="AZ29" s="482"/>
      <c r="BA29" s="483"/>
      <c r="BB29" s="483"/>
      <c r="BC29" s="483"/>
      <c r="BD29" s="484"/>
    </row>
    <row r="30" spans="2:56" ht="15" customHeight="1">
      <c r="B30" s="603" t="s">
        <v>55</v>
      </c>
      <c r="C30" s="604"/>
      <c r="D30" s="604"/>
      <c r="E30" s="604"/>
      <c r="F30" s="605"/>
      <c r="G30" s="609" t="s">
        <v>56</v>
      </c>
      <c r="H30" s="605"/>
      <c r="I30" s="610" t="s">
        <v>132</v>
      </c>
      <c r="J30" s="611"/>
      <c r="K30" s="611"/>
      <c r="L30" s="611"/>
      <c r="M30" s="523" t="s">
        <v>39</v>
      </c>
      <c r="N30" s="523"/>
      <c r="O30" s="40">
        <v>8</v>
      </c>
      <c r="P30" s="40" t="s">
        <v>228</v>
      </c>
      <c r="Q30" s="40" t="s">
        <v>228</v>
      </c>
      <c r="R30" s="179">
        <v>8</v>
      </c>
      <c r="S30" s="40">
        <v>8</v>
      </c>
      <c r="T30" s="40">
        <v>8</v>
      </c>
      <c r="U30" s="40">
        <v>5</v>
      </c>
      <c r="V30" s="40">
        <v>4</v>
      </c>
      <c r="W30" s="40" t="s">
        <v>228</v>
      </c>
      <c r="X30" s="40" t="s">
        <v>228</v>
      </c>
      <c r="Y30" s="179">
        <v>8</v>
      </c>
      <c r="Z30" s="40">
        <v>8</v>
      </c>
      <c r="AA30" s="40">
        <v>8</v>
      </c>
      <c r="AB30" s="40">
        <v>5</v>
      </c>
      <c r="AC30" s="40">
        <v>4</v>
      </c>
      <c r="AD30" s="40" t="s">
        <v>228</v>
      </c>
      <c r="AE30" s="40" t="s">
        <v>228</v>
      </c>
      <c r="AF30" s="179">
        <v>8</v>
      </c>
      <c r="AG30" s="40">
        <v>8</v>
      </c>
      <c r="AH30" s="40">
        <v>8</v>
      </c>
      <c r="AI30" s="40">
        <v>5</v>
      </c>
      <c r="AJ30" s="40">
        <v>4</v>
      </c>
      <c r="AK30" s="40" t="s">
        <v>228</v>
      </c>
      <c r="AL30" s="40" t="s">
        <v>228</v>
      </c>
      <c r="AM30" s="179">
        <v>8</v>
      </c>
      <c r="AN30" s="40">
        <v>8</v>
      </c>
      <c r="AO30" s="40">
        <v>8</v>
      </c>
      <c r="AP30" s="40">
        <v>5</v>
      </c>
      <c r="AQ30" s="527">
        <f t="shared" si="0"/>
        <v>136</v>
      </c>
      <c r="AR30" s="528"/>
      <c r="AS30" s="529"/>
      <c r="AT30" s="530">
        <f t="shared" si="1"/>
        <v>34</v>
      </c>
      <c r="AU30" s="531"/>
      <c r="AV30" s="532"/>
      <c r="AW30" s="533">
        <f>IF($Y$4=0,"",ROUNDDOWN((AT30+AT31)/$Y$4,2))</f>
        <v>1</v>
      </c>
      <c r="AX30" s="534"/>
      <c r="AY30" s="535"/>
      <c r="AZ30" s="482"/>
      <c r="BA30" s="483"/>
      <c r="BB30" s="483"/>
      <c r="BC30" s="483"/>
      <c r="BD30" s="484"/>
    </row>
    <row r="31" spans="2:56" ht="15" customHeight="1">
      <c r="B31" s="606"/>
      <c r="C31" s="607"/>
      <c r="D31" s="607"/>
      <c r="E31" s="607"/>
      <c r="F31" s="608"/>
      <c r="G31" s="606"/>
      <c r="H31" s="608"/>
      <c r="I31" s="612"/>
      <c r="J31" s="613"/>
      <c r="K31" s="613"/>
      <c r="L31" s="613"/>
      <c r="M31" s="523" t="s">
        <v>40</v>
      </c>
      <c r="N31" s="523"/>
      <c r="O31" s="40"/>
      <c r="P31" s="40"/>
      <c r="Q31" s="40"/>
      <c r="R31" s="40"/>
      <c r="S31" s="40"/>
      <c r="T31" s="40"/>
      <c r="U31" s="40">
        <v>3</v>
      </c>
      <c r="V31" s="40">
        <v>4</v>
      </c>
      <c r="W31" s="40"/>
      <c r="X31" s="40"/>
      <c r="Y31" s="40"/>
      <c r="Z31" s="40"/>
      <c r="AA31" s="40"/>
      <c r="AB31" s="40">
        <v>3</v>
      </c>
      <c r="AC31" s="40">
        <v>4</v>
      </c>
      <c r="AD31" s="40"/>
      <c r="AE31" s="40"/>
      <c r="AF31" s="40"/>
      <c r="AG31" s="40"/>
      <c r="AH31" s="40"/>
      <c r="AI31" s="40">
        <v>3</v>
      </c>
      <c r="AJ31" s="40">
        <v>4</v>
      </c>
      <c r="AK31" s="40"/>
      <c r="AL31" s="40"/>
      <c r="AM31" s="40"/>
      <c r="AN31" s="40"/>
      <c r="AO31" s="40"/>
      <c r="AP31" s="40">
        <v>3</v>
      </c>
      <c r="AQ31" s="527">
        <f t="shared" si="0"/>
        <v>24</v>
      </c>
      <c r="AR31" s="528"/>
      <c r="AS31" s="529"/>
      <c r="AT31" s="530">
        <f t="shared" si="1"/>
        <v>6</v>
      </c>
      <c r="AU31" s="531"/>
      <c r="AV31" s="532"/>
      <c r="AW31" s="533"/>
      <c r="AX31" s="534"/>
      <c r="AY31" s="535"/>
      <c r="AZ31" s="482"/>
      <c r="BA31" s="483"/>
      <c r="BB31" s="483"/>
      <c r="BC31" s="483"/>
      <c r="BD31" s="484"/>
    </row>
    <row r="32" spans="2:56" ht="15" customHeight="1">
      <c r="B32" s="603" t="s">
        <v>55</v>
      </c>
      <c r="C32" s="614"/>
      <c r="D32" s="614"/>
      <c r="E32" s="614"/>
      <c r="F32" s="615"/>
      <c r="G32" s="609" t="s">
        <v>128</v>
      </c>
      <c r="H32" s="619"/>
      <c r="I32" s="610" t="s">
        <v>132</v>
      </c>
      <c r="J32" s="622"/>
      <c r="K32" s="622"/>
      <c r="L32" s="623"/>
      <c r="M32" s="523" t="s">
        <v>39</v>
      </c>
      <c r="N32" s="523"/>
      <c r="O32" s="40" t="s">
        <v>228</v>
      </c>
      <c r="P32" s="40">
        <v>4</v>
      </c>
      <c r="Q32" s="40">
        <v>4</v>
      </c>
      <c r="R32" s="40">
        <v>4</v>
      </c>
      <c r="S32" s="40">
        <v>4</v>
      </c>
      <c r="T32" s="40" t="s">
        <v>228</v>
      </c>
      <c r="U32" s="40">
        <v>4</v>
      </c>
      <c r="V32" s="40">
        <v>4</v>
      </c>
      <c r="W32" s="40">
        <v>4</v>
      </c>
      <c r="X32" s="40">
        <v>4</v>
      </c>
      <c r="Y32" s="40">
        <v>4</v>
      </c>
      <c r="Z32" s="40">
        <v>4</v>
      </c>
      <c r="AA32" s="40" t="s">
        <v>228</v>
      </c>
      <c r="AB32" s="40" t="s">
        <v>228</v>
      </c>
      <c r="AC32" s="40">
        <v>4</v>
      </c>
      <c r="AD32" s="40">
        <v>4</v>
      </c>
      <c r="AE32" s="40">
        <v>4</v>
      </c>
      <c r="AF32" s="40">
        <v>4</v>
      </c>
      <c r="AG32" s="40">
        <v>4</v>
      </c>
      <c r="AH32" s="40" t="s">
        <v>228</v>
      </c>
      <c r="AI32" s="40" t="s">
        <v>228</v>
      </c>
      <c r="AJ32" s="40">
        <v>4</v>
      </c>
      <c r="AK32" s="40">
        <v>4</v>
      </c>
      <c r="AL32" s="40">
        <v>4</v>
      </c>
      <c r="AM32" s="40">
        <v>4</v>
      </c>
      <c r="AN32" s="40">
        <v>4</v>
      </c>
      <c r="AO32" s="40" t="s">
        <v>228</v>
      </c>
      <c r="AP32" s="40" t="s">
        <v>228</v>
      </c>
      <c r="AQ32" s="527">
        <f t="shared" si="0"/>
        <v>80</v>
      </c>
      <c r="AR32" s="528"/>
      <c r="AS32" s="529"/>
      <c r="AT32" s="530">
        <f t="shared" si="1"/>
        <v>20</v>
      </c>
      <c r="AU32" s="531"/>
      <c r="AV32" s="532"/>
      <c r="AW32" s="533">
        <f>IF($Y$4=0,"",ROUNDDOWN((AT32+AT33)/$Y$4,2))</f>
        <v>0.5</v>
      </c>
      <c r="AX32" s="534"/>
      <c r="AY32" s="535"/>
      <c r="AZ32" s="482"/>
      <c r="BA32" s="483"/>
      <c r="BB32" s="483"/>
      <c r="BC32" s="483"/>
      <c r="BD32" s="484"/>
    </row>
    <row r="33" spans="2:56" ht="15" customHeight="1">
      <c r="B33" s="616"/>
      <c r="C33" s="617"/>
      <c r="D33" s="617"/>
      <c r="E33" s="617"/>
      <c r="F33" s="618"/>
      <c r="G33" s="620"/>
      <c r="H33" s="621"/>
      <c r="I33" s="624"/>
      <c r="J33" s="625"/>
      <c r="K33" s="625"/>
      <c r="L33" s="626"/>
      <c r="M33" s="523" t="s">
        <v>40</v>
      </c>
      <c r="N33" s="523"/>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527">
        <f t="shared" si="0"/>
        <v>0</v>
      </c>
      <c r="AR33" s="528"/>
      <c r="AS33" s="529"/>
      <c r="AT33" s="530">
        <f t="shared" si="1"/>
        <v>0</v>
      </c>
      <c r="AU33" s="531"/>
      <c r="AV33" s="532"/>
      <c r="AW33" s="533"/>
      <c r="AX33" s="534"/>
      <c r="AY33" s="535"/>
      <c r="AZ33" s="482"/>
      <c r="BA33" s="483"/>
      <c r="BB33" s="483"/>
      <c r="BC33" s="483"/>
      <c r="BD33" s="484"/>
    </row>
    <row r="34" spans="2:56" ht="15" customHeight="1">
      <c r="B34" s="548" t="s">
        <v>41</v>
      </c>
      <c r="C34" s="549"/>
      <c r="D34" s="549"/>
      <c r="E34" s="549"/>
      <c r="F34" s="549"/>
      <c r="G34" s="549"/>
      <c r="H34" s="549"/>
      <c r="I34" s="549"/>
      <c r="J34" s="549"/>
      <c r="K34" s="549"/>
      <c r="L34" s="549"/>
      <c r="M34" s="549"/>
      <c r="N34" s="550"/>
      <c r="O34" s="41">
        <f>SUM(O13,O30:O33,O14,O16,O18,O20,O22,O24,O26,O28,O30,O32)-8</f>
        <v>41</v>
      </c>
      <c r="P34" s="41">
        <f t="shared" ref="P34:AP34" si="2">SUM(P13,P30:P33,P14,P16,P18,P20,P22,P24,P26,P28,P30,P32)-8</f>
        <v>45</v>
      </c>
      <c r="Q34" s="41">
        <f t="shared" si="2"/>
        <v>37</v>
      </c>
      <c r="R34" s="41">
        <f t="shared" si="2"/>
        <v>45</v>
      </c>
      <c r="S34" s="41">
        <f>SUM(S13,S30:S33,S14,S16,S18,S20,S22,S24,S26,S28,S30,S32)-8</f>
        <v>45</v>
      </c>
      <c r="T34" s="41">
        <f t="shared" si="2"/>
        <v>37</v>
      </c>
      <c r="U34" s="41">
        <f t="shared" si="2"/>
        <v>45</v>
      </c>
      <c r="V34" s="41">
        <f t="shared" si="2"/>
        <v>45</v>
      </c>
      <c r="W34" s="41">
        <f t="shared" si="2"/>
        <v>45</v>
      </c>
      <c r="X34" s="41">
        <f t="shared" si="2"/>
        <v>37</v>
      </c>
      <c r="Y34" s="41">
        <f t="shared" si="2"/>
        <v>41</v>
      </c>
      <c r="Z34" s="41">
        <f t="shared" si="2"/>
        <v>41</v>
      </c>
      <c r="AA34" s="41">
        <f t="shared" si="2"/>
        <v>41</v>
      </c>
      <c r="AB34" s="41">
        <f t="shared" si="2"/>
        <v>41</v>
      </c>
      <c r="AC34" s="41">
        <f t="shared" si="2"/>
        <v>45</v>
      </c>
      <c r="AD34" s="41">
        <f t="shared" si="2"/>
        <v>37</v>
      </c>
      <c r="AE34" s="41">
        <f t="shared" si="2"/>
        <v>37</v>
      </c>
      <c r="AF34" s="41">
        <f t="shared" si="2"/>
        <v>45</v>
      </c>
      <c r="AG34" s="41">
        <f t="shared" si="2"/>
        <v>45</v>
      </c>
      <c r="AH34" s="41">
        <f t="shared" si="2"/>
        <v>41</v>
      </c>
      <c r="AI34" s="41">
        <f t="shared" si="2"/>
        <v>41</v>
      </c>
      <c r="AJ34" s="41">
        <f t="shared" si="2"/>
        <v>41</v>
      </c>
      <c r="AK34" s="41">
        <f t="shared" si="2"/>
        <v>37</v>
      </c>
      <c r="AL34" s="41">
        <f t="shared" si="2"/>
        <v>41</v>
      </c>
      <c r="AM34" s="41">
        <f t="shared" si="2"/>
        <v>45</v>
      </c>
      <c r="AN34" s="41">
        <f t="shared" si="2"/>
        <v>45</v>
      </c>
      <c r="AO34" s="41">
        <f t="shared" si="2"/>
        <v>41</v>
      </c>
      <c r="AP34" s="41">
        <f t="shared" si="2"/>
        <v>41</v>
      </c>
      <c r="AQ34" s="527">
        <f>SUM(O34:AP34)</f>
        <v>1168</v>
      </c>
      <c r="AR34" s="528"/>
      <c r="AS34" s="529"/>
      <c r="AT34" s="530">
        <f>ROUNDDOWN(AQ34/4,2)</f>
        <v>292</v>
      </c>
      <c r="AU34" s="531"/>
      <c r="AV34" s="532"/>
      <c r="AW34" s="533">
        <f>IF($Y$4=0,"",ROUNDDOWN(AT34/$Y$4,2))</f>
        <v>7.3</v>
      </c>
      <c r="AX34" s="534"/>
      <c r="AY34" s="535"/>
      <c r="AZ34" s="482"/>
      <c r="BA34" s="483"/>
      <c r="BB34" s="483"/>
      <c r="BC34" s="483"/>
      <c r="BD34" s="484"/>
    </row>
    <row r="35" spans="2:56" ht="15" customHeight="1" thickBot="1">
      <c r="B35" s="551" t="s">
        <v>42</v>
      </c>
      <c r="C35" s="552"/>
      <c r="D35" s="552"/>
      <c r="E35" s="552"/>
      <c r="F35" s="552"/>
      <c r="G35" s="552"/>
      <c r="H35" s="552"/>
      <c r="I35" s="552"/>
      <c r="J35" s="552"/>
      <c r="K35" s="552"/>
      <c r="L35" s="552"/>
      <c r="M35" s="552"/>
      <c r="N35" s="553"/>
      <c r="O35" s="42">
        <v>8</v>
      </c>
      <c r="P35" s="42">
        <v>8</v>
      </c>
      <c r="Q35" s="42">
        <v>8</v>
      </c>
      <c r="R35" s="42">
        <v>8</v>
      </c>
      <c r="S35" s="42">
        <v>8</v>
      </c>
      <c r="T35" s="42">
        <v>8</v>
      </c>
      <c r="U35" s="42">
        <v>8</v>
      </c>
      <c r="V35" s="42">
        <v>8</v>
      </c>
      <c r="W35" s="42">
        <v>8</v>
      </c>
      <c r="X35" s="42">
        <v>8</v>
      </c>
      <c r="Y35" s="42">
        <v>8</v>
      </c>
      <c r="Z35" s="42">
        <v>8</v>
      </c>
      <c r="AA35" s="42">
        <v>8</v>
      </c>
      <c r="AB35" s="42">
        <v>8</v>
      </c>
      <c r="AC35" s="42">
        <v>8</v>
      </c>
      <c r="AD35" s="42">
        <v>8</v>
      </c>
      <c r="AE35" s="42">
        <v>8</v>
      </c>
      <c r="AF35" s="42">
        <v>8</v>
      </c>
      <c r="AG35" s="42">
        <v>8</v>
      </c>
      <c r="AH35" s="42">
        <v>8</v>
      </c>
      <c r="AI35" s="42">
        <v>8</v>
      </c>
      <c r="AJ35" s="42">
        <v>8</v>
      </c>
      <c r="AK35" s="42">
        <v>8</v>
      </c>
      <c r="AL35" s="42">
        <v>8</v>
      </c>
      <c r="AM35" s="42">
        <v>8</v>
      </c>
      <c r="AN35" s="42">
        <v>8</v>
      </c>
      <c r="AO35" s="42">
        <v>8</v>
      </c>
      <c r="AP35" s="42">
        <v>8</v>
      </c>
      <c r="AQ35" s="554">
        <f>SUM(O35:AP35)</f>
        <v>224</v>
      </c>
      <c r="AR35" s="555"/>
      <c r="AS35" s="556"/>
      <c r="AT35" s="557">
        <f>ROUNDDOWN(AQ35/4,2)</f>
        <v>56</v>
      </c>
      <c r="AU35" s="558"/>
      <c r="AV35" s="559"/>
      <c r="AW35" s="560">
        <f>IF($Y$4=0,"",ROUNDDOWN(AT35/$Y$4,2))</f>
        <v>1.4</v>
      </c>
      <c r="AX35" s="561"/>
      <c r="AY35" s="562"/>
      <c r="AZ35" s="563"/>
      <c r="BA35" s="564"/>
      <c r="BB35" s="564"/>
      <c r="BC35" s="564"/>
      <c r="BD35" s="565"/>
    </row>
    <row r="36" spans="2:56" ht="15" customHeight="1" thickTop="1">
      <c r="B36" s="588" t="s">
        <v>72</v>
      </c>
      <c r="C36" s="589"/>
      <c r="D36" s="589"/>
      <c r="E36" s="589"/>
      <c r="F36" s="590"/>
      <c r="G36" s="597" t="s">
        <v>73</v>
      </c>
      <c r="H36" s="598"/>
      <c r="I36" s="598"/>
      <c r="J36" s="598"/>
      <c r="K36" s="598"/>
      <c r="L36" s="598"/>
      <c r="M36" s="598"/>
      <c r="N36" s="599"/>
      <c r="O36" s="181">
        <v>12</v>
      </c>
      <c r="P36" s="181">
        <v>14</v>
      </c>
      <c r="Q36" s="181">
        <v>10</v>
      </c>
      <c r="R36" s="181">
        <v>14</v>
      </c>
      <c r="S36" s="181">
        <v>14</v>
      </c>
      <c r="T36" s="181">
        <v>10</v>
      </c>
      <c r="U36" s="181">
        <v>14</v>
      </c>
      <c r="V36" s="181">
        <v>14</v>
      </c>
      <c r="W36" s="181">
        <v>14</v>
      </c>
      <c r="X36" s="181">
        <v>10</v>
      </c>
      <c r="Y36" s="181">
        <v>12</v>
      </c>
      <c r="Z36" s="181">
        <v>12</v>
      </c>
      <c r="AA36" s="181">
        <v>12</v>
      </c>
      <c r="AB36" s="181">
        <v>12</v>
      </c>
      <c r="AC36" s="181">
        <v>14</v>
      </c>
      <c r="AD36" s="181">
        <v>10</v>
      </c>
      <c r="AE36" s="181">
        <v>10</v>
      </c>
      <c r="AF36" s="181">
        <v>14</v>
      </c>
      <c r="AG36" s="181">
        <v>14</v>
      </c>
      <c r="AH36" s="181">
        <v>12</v>
      </c>
      <c r="AI36" s="181">
        <v>12</v>
      </c>
      <c r="AJ36" s="181">
        <v>12</v>
      </c>
      <c r="AK36" s="181">
        <v>10</v>
      </c>
      <c r="AL36" s="181">
        <v>12</v>
      </c>
      <c r="AM36" s="181">
        <v>14</v>
      </c>
      <c r="AN36" s="181">
        <v>14</v>
      </c>
      <c r="AO36" s="181">
        <v>12</v>
      </c>
      <c r="AP36" s="181">
        <v>12</v>
      </c>
      <c r="AQ36" s="567"/>
      <c r="AR36" s="568"/>
      <c r="AS36" s="569"/>
      <c r="AT36" s="567"/>
      <c r="AU36" s="568"/>
      <c r="AV36" s="569"/>
      <c r="AW36" s="567"/>
      <c r="AX36" s="568"/>
      <c r="AY36" s="569"/>
      <c r="AZ36" s="570"/>
      <c r="BA36" s="571"/>
      <c r="BB36" s="571"/>
      <c r="BC36" s="571"/>
      <c r="BD36" s="572"/>
    </row>
    <row r="37" spans="2:56" ht="15" customHeight="1">
      <c r="B37" s="591"/>
      <c r="C37" s="592"/>
      <c r="D37" s="592"/>
      <c r="E37" s="592"/>
      <c r="F37" s="593"/>
      <c r="G37" s="600" t="s">
        <v>74</v>
      </c>
      <c r="H37" s="601"/>
      <c r="I37" s="601"/>
      <c r="J37" s="601"/>
      <c r="K37" s="601"/>
      <c r="L37" s="601"/>
      <c r="M37" s="601"/>
      <c r="N37" s="602"/>
      <c r="O37" s="182">
        <v>5</v>
      </c>
      <c r="P37" s="182">
        <v>4</v>
      </c>
      <c r="Q37" s="182">
        <v>3</v>
      </c>
      <c r="R37" s="182">
        <v>5</v>
      </c>
      <c r="S37" s="182">
        <v>4</v>
      </c>
      <c r="T37" s="182">
        <v>4</v>
      </c>
      <c r="U37" s="182">
        <v>5</v>
      </c>
      <c r="V37" s="182">
        <v>4</v>
      </c>
      <c r="W37" s="182">
        <v>5</v>
      </c>
      <c r="X37" s="182">
        <v>3</v>
      </c>
      <c r="Y37" s="182">
        <v>5</v>
      </c>
      <c r="Z37" s="182">
        <v>5</v>
      </c>
      <c r="AA37" s="182">
        <v>5</v>
      </c>
      <c r="AB37" s="182">
        <v>5</v>
      </c>
      <c r="AC37" s="182">
        <v>5</v>
      </c>
      <c r="AD37" s="182">
        <v>3</v>
      </c>
      <c r="AE37" s="182">
        <v>3</v>
      </c>
      <c r="AF37" s="182">
        <v>4</v>
      </c>
      <c r="AG37" s="182">
        <v>5</v>
      </c>
      <c r="AH37" s="182">
        <v>5</v>
      </c>
      <c r="AI37" s="182">
        <v>5</v>
      </c>
      <c r="AJ37" s="182">
        <v>5</v>
      </c>
      <c r="AK37" s="182">
        <v>3</v>
      </c>
      <c r="AL37" s="182">
        <v>5</v>
      </c>
      <c r="AM37" s="182">
        <v>5</v>
      </c>
      <c r="AN37" s="182">
        <v>4</v>
      </c>
      <c r="AO37" s="182">
        <v>5</v>
      </c>
      <c r="AP37" s="182">
        <v>5</v>
      </c>
      <c r="AQ37" s="533"/>
      <c r="AR37" s="534"/>
      <c r="AS37" s="535"/>
      <c r="AT37" s="533"/>
      <c r="AU37" s="534"/>
      <c r="AV37" s="535"/>
      <c r="AW37" s="533"/>
      <c r="AX37" s="534"/>
      <c r="AY37" s="535"/>
      <c r="AZ37" s="482"/>
      <c r="BA37" s="483"/>
      <c r="BB37" s="483"/>
      <c r="BC37" s="483"/>
      <c r="BD37" s="484"/>
    </row>
    <row r="38" spans="2:56" ht="15" customHeight="1">
      <c r="B38" s="594"/>
      <c r="C38" s="595"/>
      <c r="D38" s="595"/>
      <c r="E38" s="595"/>
      <c r="F38" s="596"/>
      <c r="G38" s="600" t="s">
        <v>75</v>
      </c>
      <c r="H38" s="601"/>
      <c r="I38" s="601"/>
      <c r="J38" s="601"/>
      <c r="K38" s="601"/>
      <c r="L38" s="601"/>
      <c r="M38" s="601"/>
      <c r="N38" s="602"/>
      <c r="O38" s="182">
        <v>5</v>
      </c>
      <c r="P38" s="182">
        <v>7</v>
      </c>
      <c r="Q38" s="182">
        <v>5</v>
      </c>
      <c r="R38" s="182">
        <v>7</v>
      </c>
      <c r="S38" s="182">
        <v>7</v>
      </c>
      <c r="T38" s="182">
        <v>5</v>
      </c>
      <c r="U38" s="182">
        <v>7</v>
      </c>
      <c r="V38" s="182">
        <v>7</v>
      </c>
      <c r="W38" s="182">
        <v>7</v>
      </c>
      <c r="X38" s="182">
        <v>4</v>
      </c>
      <c r="Y38" s="182">
        <v>5</v>
      </c>
      <c r="Z38" s="182">
        <v>5</v>
      </c>
      <c r="AA38" s="182">
        <v>5</v>
      </c>
      <c r="AB38" s="182">
        <v>5</v>
      </c>
      <c r="AC38" s="182">
        <v>7</v>
      </c>
      <c r="AD38" s="182">
        <v>5</v>
      </c>
      <c r="AE38" s="182">
        <v>4</v>
      </c>
      <c r="AF38" s="182">
        <v>7</v>
      </c>
      <c r="AG38" s="182">
        <v>7</v>
      </c>
      <c r="AH38" s="182">
        <v>5</v>
      </c>
      <c r="AI38" s="182">
        <v>5</v>
      </c>
      <c r="AJ38" s="182">
        <v>5</v>
      </c>
      <c r="AK38" s="182">
        <v>5</v>
      </c>
      <c r="AL38" s="182">
        <v>5</v>
      </c>
      <c r="AM38" s="182">
        <v>7</v>
      </c>
      <c r="AN38" s="182">
        <v>7</v>
      </c>
      <c r="AO38" s="182">
        <v>5</v>
      </c>
      <c r="AP38" s="182">
        <v>5</v>
      </c>
      <c r="AQ38" s="533"/>
      <c r="AR38" s="534"/>
      <c r="AS38" s="535"/>
      <c r="AT38" s="533"/>
      <c r="AU38" s="534"/>
      <c r="AV38" s="535"/>
      <c r="AW38" s="533"/>
      <c r="AX38" s="534"/>
      <c r="AY38" s="535"/>
      <c r="AZ38" s="482"/>
      <c r="BA38" s="483"/>
      <c r="BB38" s="483"/>
      <c r="BC38" s="483"/>
      <c r="BD38" s="484"/>
    </row>
    <row r="39" spans="2:56" ht="15" customHeight="1">
      <c r="B39" s="566" t="s">
        <v>221</v>
      </c>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566"/>
      <c r="AV39" s="566"/>
      <c r="AW39" s="566"/>
      <c r="AX39" s="566"/>
      <c r="AY39" s="566"/>
      <c r="AZ39" s="566"/>
      <c r="BA39" s="566"/>
      <c r="BB39" s="566"/>
      <c r="BC39" s="566"/>
      <c r="BD39" s="566"/>
    </row>
    <row r="40" spans="2:56" ht="15" customHeight="1">
      <c r="B40" s="478" t="s">
        <v>222</v>
      </c>
      <c r="C40" s="478"/>
      <c r="D40" s="478"/>
      <c r="E40" s="478"/>
      <c r="F40" s="478"/>
      <c r="G40" s="478"/>
      <c r="H40" s="478"/>
      <c r="I40" s="478"/>
      <c r="J40" s="478"/>
      <c r="K40" s="478"/>
      <c r="L40" s="478"/>
      <c r="M40" s="478"/>
      <c r="N40" s="478"/>
      <c r="O40" s="478"/>
      <c r="P40" s="478"/>
      <c r="Q40" s="478"/>
      <c r="R40" s="478"/>
      <c r="S40" s="478"/>
      <c r="T40" s="478"/>
      <c r="U40" s="478"/>
      <c r="V40" s="478"/>
      <c r="W40" s="478"/>
      <c r="X40" s="478"/>
      <c r="Y40" s="478"/>
      <c r="Z40" s="478"/>
      <c r="AA40" s="478"/>
      <c r="AB40" s="478"/>
      <c r="AC40" s="478"/>
      <c r="AD40" s="478"/>
      <c r="AE40" s="478"/>
      <c r="AF40" s="478"/>
      <c r="AG40" s="478"/>
      <c r="AH40" s="478"/>
      <c r="AI40" s="478"/>
      <c r="AJ40" s="478"/>
      <c r="AK40" s="478"/>
      <c r="AL40" s="478"/>
      <c r="AM40" s="478"/>
      <c r="AN40" s="479"/>
      <c r="AO40" s="479"/>
      <c r="AP40" s="479"/>
      <c r="AQ40" s="479"/>
      <c r="AR40" s="479"/>
      <c r="AS40" s="479"/>
      <c r="AT40" s="479"/>
      <c r="AU40" s="479"/>
      <c r="AV40" s="479"/>
      <c r="AW40" s="479"/>
      <c r="AX40" s="479"/>
      <c r="AY40" s="479"/>
      <c r="AZ40" s="479"/>
      <c r="BA40" s="479"/>
      <c r="BB40" s="479"/>
      <c r="BC40" s="479"/>
      <c r="BD40" s="479"/>
    </row>
    <row r="41" spans="2:56" ht="15" customHeight="1">
      <c r="B41" s="478" t="s">
        <v>224</v>
      </c>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8"/>
      <c r="AK41" s="478"/>
      <c r="AL41" s="478"/>
      <c r="AM41" s="478"/>
      <c r="AN41" s="479"/>
      <c r="AO41" s="479"/>
      <c r="AP41" s="479"/>
      <c r="AQ41" s="479"/>
      <c r="AR41" s="479"/>
      <c r="AS41" s="479"/>
      <c r="AT41" s="479"/>
      <c r="AU41" s="479"/>
      <c r="AV41" s="479"/>
      <c r="AW41" s="479"/>
      <c r="AX41" s="479"/>
      <c r="AY41" s="479"/>
      <c r="AZ41" s="479"/>
      <c r="BA41" s="479"/>
      <c r="BB41" s="479"/>
      <c r="BC41" s="479"/>
      <c r="BD41" s="479"/>
    </row>
    <row r="42" spans="2:56" ht="15" customHeight="1">
      <c r="B42" s="478" t="s">
        <v>225</v>
      </c>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8"/>
      <c r="AG42" s="478"/>
      <c r="AH42" s="478"/>
      <c r="AI42" s="478"/>
      <c r="AJ42" s="478"/>
      <c r="AK42" s="478"/>
      <c r="AL42" s="478"/>
      <c r="AM42" s="478"/>
      <c r="AN42" s="479"/>
      <c r="AO42" s="479"/>
      <c r="AP42" s="479"/>
      <c r="AQ42" s="479"/>
      <c r="AR42" s="479"/>
      <c r="AS42" s="479"/>
      <c r="AT42" s="479"/>
      <c r="AU42" s="479"/>
      <c r="AV42" s="479"/>
      <c r="AW42" s="479"/>
      <c r="AX42" s="479"/>
      <c r="AY42" s="479"/>
      <c r="AZ42" s="479"/>
      <c r="BA42" s="479"/>
      <c r="BB42" s="479"/>
      <c r="BC42" s="479"/>
      <c r="BD42" s="479"/>
    </row>
    <row r="43" spans="2:56" ht="15" customHeight="1">
      <c r="B43" s="478" t="s">
        <v>223</v>
      </c>
      <c r="C43" s="478"/>
      <c r="D43" s="478"/>
      <c r="E43" s="478"/>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8"/>
      <c r="AG43" s="478"/>
      <c r="AH43" s="478"/>
      <c r="AI43" s="478"/>
      <c r="AJ43" s="478"/>
      <c r="AK43" s="478"/>
      <c r="AL43" s="478"/>
      <c r="AM43" s="478"/>
      <c r="AN43" s="479"/>
      <c r="AO43" s="479"/>
      <c r="AP43" s="479"/>
      <c r="AQ43" s="479"/>
      <c r="AR43" s="479"/>
      <c r="AS43" s="479"/>
      <c r="AT43" s="479"/>
      <c r="AU43" s="479"/>
      <c r="AV43" s="479"/>
      <c r="AW43" s="479"/>
      <c r="AX43" s="479"/>
      <c r="AY43" s="479"/>
      <c r="AZ43" s="479"/>
      <c r="BA43" s="479"/>
      <c r="BB43" s="479"/>
      <c r="BC43" s="479"/>
      <c r="BD43" s="479"/>
    </row>
    <row r="44" spans="2:56" ht="5.25" customHeight="1" thickBot="1">
      <c r="AJ44" s="573"/>
      <c r="AK44" s="573"/>
    </row>
    <row r="45" spans="2:56">
      <c r="B45" s="575" t="s">
        <v>43</v>
      </c>
      <c r="C45" s="576"/>
      <c r="D45" s="576"/>
      <c r="E45" s="576"/>
      <c r="F45" s="576"/>
      <c r="G45" s="576"/>
      <c r="H45" s="576"/>
      <c r="I45" s="576"/>
      <c r="J45" s="576"/>
      <c r="K45" s="576"/>
      <c r="L45" s="576"/>
      <c r="M45" s="576"/>
      <c r="N45" s="576"/>
      <c r="O45" s="576"/>
      <c r="P45" s="576"/>
      <c r="Q45" s="576"/>
      <c r="R45" s="576"/>
      <c r="S45" s="576"/>
      <c r="T45" s="576"/>
      <c r="U45" s="576"/>
      <c r="V45" s="21" t="s">
        <v>44</v>
      </c>
      <c r="W45" s="21"/>
      <c r="X45" s="171">
        <v>16</v>
      </c>
      <c r="Y45" s="21" t="s">
        <v>45</v>
      </c>
      <c r="Z45" s="173">
        <v>0</v>
      </c>
      <c r="AA45" s="21" t="s">
        <v>46</v>
      </c>
      <c r="AB45" s="21" t="s">
        <v>47</v>
      </c>
      <c r="AC45" s="21"/>
      <c r="AD45" s="21" t="s">
        <v>48</v>
      </c>
      <c r="AE45" s="21"/>
      <c r="AF45" s="171">
        <v>10</v>
      </c>
      <c r="AG45" s="21" t="s">
        <v>45</v>
      </c>
      <c r="AH45" s="173">
        <v>0</v>
      </c>
      <c r="AI45" s="21" t="s">
        <v>46</v>
      </c>
      <c r="AJ45" s="576" t="s">
        <v>49</v>
      </c>
      <c r="AK45" s="577"/>
    </row>
    <row r="46" spans="2:56" ht="14.25" thickBot="1">
      <c r="B46" s="578" t="s">
        <v>50</v>
      </c>
      <c r="C46" s="579"/>
      <c r="D46" s="579"/>
      <c r="E46" s="579"/>
      <c r="F46" s="579"/>
      <c r="G46" s="579"/>
      <c r="H46" s="579"/>
      <c r="I46" s="579"/>
      <c r="J46" s="579"/>
      <c r="K46" s="579"/>
      <c r="L46" s="579"/>
      <c r="M46" s="579"/>
      <c r="N46" s="579"/>
      <c r="O46" s="579"/>
      <c r="P46" s="579"/>
      <c r="Q46" s="579"/>
      <c r="R46" s="579"/>
      <c r="S46" s="579"/>
      <c r="T46" s="579"/>
      <c r="U46" s="579"/>
      <c r="V46" s="22" t="s">
        <v>51</v>
      </c>
      <c r="W46" s="22"/>
      <c r="X46" s="172">
        <v>6</v>
      </c>
      <c r="Y46" s="22" t="s">
        <v>45</v>
      </c>
      <c r="Z46" s="174">
        <v>0</v>
      </c>
      <c r="AA46" s="22" t="s">
        <v>46</v>
      </c>
      <c r="AB46" s="22" t="s">
        <v>47</v>
      </c>
      <c r="AC46" s="22"/>
      <c r="AD46" s="22" t="s">
        <v>52</v>
      </c>
      <c r="AE46" s="22"/>
      <c r="AF46" s="172">
        <v>21</v>
      </c>
      <c r="AG46" s="22" t="s">
        <v>45</v>
      </c>
      <c r="AH46" s="174">
        <v>0</v>
      </c>
      <c r="AI46" s="22" t="s">
        <v>46</v>
      </c>
      <c r="AJ46" s="22" t="s">
        <v>49</v>
      </c>
      <c r="AK46" s="23"/>
    </row>
    <row r="48" spans="2:56" ht="17.100000000000001" customHeight="1">
      <c r="B48" s="573" t="s">
        <v>81</v>
      </c>
      <c r="C48" s="573"/>
      <c r="D48" s="573"/>
      <c r="E48" s="573"/>
      <c r="F48" s="573"/>
      <c r="G48" s="573"/>
      <c r="H48" s="573"/>
      <c r="I48" s="574"/>
      <c r="K48" s="573" t="s">
        <v>82</v>
      </c>
      <c r="L48" s="573"/>
      <c r="M48" s="573"/>
      <c r="N48" s="573"/>
      <c r="O48" s="573"/>
      <c r="P48" s="573"/>
      <c r="Q48" s="573"/>
      <c r="R48" s="573"/>
      <c r="S48" s="573"/>
      <c r="T48" s="573"/>
      <c r="U48" s="573"/>
      <c r="V48" s="573"/>
      <c r="W48" s="573"/>
      <c r="X48" s="573"/>
      <c r="Y48" s="573"/>
      <c r="Z48" s="573"/>
      <c r="AA48" s="573"/>
      <c r="AB48" s="573"/>
      <c r="AC48" s="573"/>
      <c r="AD48" s="573"/>
      <c r="AE48" s="573"/>
      <c r="AF48" s="573"/>
      <c r="AG48" s="573"/>
      <c r="AH48" s="573"/>
      <c r="AI48" s="573"/>
      <c r="AJ48" s="573"/>
      <c r="AK48" s="573"/>
      <c r="AL48" s="573"/>
      <c r="AM48" s="573"/>
      <c r="AN48" s="573"/>
      <c r="AO48" s="573"/>
      <c r="AP48" s="573"/>
      <c r="AQ48" s="573"/>
      <c r="AR48" s="573"/>
      <c r="AS48" s="573"/>
      <c r="AT48" s="573"/>
      <c r="AU48" s="573"/>
      <c r="AV48" s="573"/>
      <c r="AW48" s="573"/>
      <c r="AX48" s="573"/>
      <c r="AY48" s="573"/>
      <c r="AZ48" s="573"/>
      <c r="BA48" s="573"/>
      <c r="BB48" s="573"/>
      <c r="BC48" s="573"/>
      <c r="BD48" s="573"/>
    </row>
    <row r="49" spans="2:56" ht="17.100000000000001" customHeight="1">
      <c r="K49" s="573" t="s">
        <v>100</v>
      </c>
      <c r="L49" s="573"/>
      <c r="M49" s="573"/>
      <c r="N49" s="573"/>
      <c r="O49" s="573"/>
      <c r="P49" s="573"/>
      <c r="Q49" s="573"/>
      <c r="R49" s="573"/>
      <c r="S49" s="573"/>
      <c r="T49" s="573"/>
      <c r="U49" s="573"/>
      <c r="V49" s="573"/>
      <c r="W49" s="573"/>
      <c r="X49" s="573"/>
      <c r="Y49" s="573"/>
      <c r="Z49" s="573"/>
      <c r="AA49" s="573"/>
      <c r="AB49" s="573"/>
      <c r="AC49" s="573"/>
      <c r="AD49" s="573"/>
      <c r="AE49" s="573"/>
      <c r="AF49" s="573"/>
      <c r="AG49" s="573"/>
      <c r="AH49" s="573"/>
      <c r="AI49" s="573"/>
      <c r="AJ49" s="573"/>
      <c r="AK49" s="573"/>
      <c r="AL49" s="573"/>
      <c r="AM49" s="573"/>
      <c r="AN49" s="573"/>
      <c r="AO49" s="573"/>
      <c r="AP49" s="573"/>
      <c r="AQ49" s="573"/>
      <c r="AR49" s="573"/>
      <c r="AS49" s="573"/>
      <c r="AT49" s="573"/>
      <c r="AU49" s="573"/>
      <c r="AV49" s="573"/>
      <c r="AW49" s="573"/>
      <c r="AX49" s="573"/>
      <c r="AY49" s="573"/>
      <c r="AZ49" s="573"/>
      <c r="BA49" s="573"/>
      <c r="BB49" s="573"/>
      <c r="BC49" s="573"/>
      <c r="BD49" s="573"/>
    </row>
    <row r="50" spans="2:56" ht="17.100000000000001" customHeight="1">
      <c r="B50" s="573" t="s">
        <v>83</v>
      </c>
      <c r="C50" s="573"/>
      <c r="D50" s="573"/>
      <c r="E50" s="573"/>
      <c r="F50" s="573"/>
      <c r="G50" s="573"/>
      <c r="H50" s="573"/>
      <c r="I50" s="574"/>
      <c r="K50" s="573" t="s">
        <v>53</v>
      </c>
      <c r="L50" s="573"/>
      <c r="M50" s="573"/>
      <c r="N50" s="573"/>
      <c r="O50" s="573"/>
      <c r="P50" s="573"/>
      <c r="Q50" s="573"/>
      <c r="R50" s="573"/>
      <c r="S50" s="573"/>
      <c r="T50" s="573"/>
      <c r="U50" s="573"/>
      <c r="V50" s="573"/>
      <c r="W50" s="573"/>
      <c r="X50" s="573"/>
      <c r="Y50" s="573"/>
      <c r="Z50" s="573"/>
      <c r="AA50" s="573"/>
      <c r="AB50" s="573"/>
      <c r="AC50" s="573"/>
      <c r="AD50" s="573"/>
      <c r="AE50" s="573"/>
      <c r="AF50" s="573"/>
      <c r="AG50" s="573"/>
      <c r="AH50" s="573"/>
      <c r="AI50" s="573"/>
      <c r="AJ50" s="573"/>
      <c r="AK50" s="573"/>
      <c r="AL50" s="573"/>
      <c r="AM50" s="573"/>
      <c r="AN50" s="573"/>
      <c r="AO50" s="573"/>
      <c r="AP50" s="573"/>
      <c r="AQ50" s="573"/>
      <c r="AR50" s="573"/>
      <c r="AS50" s="573"/>
      <c r="AT50" s="573"/>
      <c r="AU50" s="573"/>
      <c r="AV50" s="573"/>
      <c r="AW50" s="573"/>
      <c r="AX50" s="573"/>
      <c r="AY50" s="573"/>
      <c r="AZ50" s="573"/>
      <c r="BA50" s="573"/>
      <c r="BB50" s="573"/>
      <c r="BC50" s="573"/>
      <c r="BD50" s="573"/>
    </row>
    <row r="51" spans="2:56" ht="17.100000000000001" customHeight="1">
      <c r="B51" s="573" t="s">
        <v>84</v>
      </c>
      <c r="C51" s="573"/>
      <c r="D51" s="573"/>
      <c r="E51" s="573"/>
      <c r="F51" s="573"/>
      <c r="G51" s="573"/>
      <c r="H51" s="573"/>
      <c r="I51" s="574"/>
      <c r="K51" s="573" t="s">
        <v>54</v>
      </c>
      <c r="L51" s="573"/>
      <c r="M51" s="573"/>
      <c r="N51" s="573"/>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c r="AO51" s="573"/>
      <c r="AP51" s="573"/>
      <c r="AQ51" s="573"/>
      <c r="AR51" s="573"/>
      <c r="AS51" s="573"/>
      <c r="AT51" s="573"/>
      <c r="AU51" s="573"/>
      <c r="AV51" s="573"/>
      <c r="AW51" s="573"/>
      <c r="AX51" s="573"/>
      <c r="AY51" s="573"/>
      <c r="AZ51" s="573"/>
      <c r="BA51" s="573"/>
      <c r="BB51" s="573"/>
      <c r="BC51" s="573"/>
      <c r="BD51" s="573"/>
    </row>
    <row r="52" spans="2:56" ht="17.100000000000001" customHeight="1">
      <c r="B52" s="10" t="s">
        <v>101</v>
      </c>
    </row>
    <row r="53" spans="2:56" ht="17.100000000000001" customHeight="1" thickBot="1"/>
    <row r="54" spans="2:56" ht="17.100000000000001" customHeight="1">
      <c r="B54" s="517" t="s">
        <v>55</v>
      </c>
      <c r="C54" s="518"/>
      <c r="D54" s="518"/>
      <c r="E54" s="518"/>
      <c r="F54" s="519"/>
      <c r="G54" s="517" t="s">
        <v>56</v>
      </c>
      <c r="H54" s="519"/>
      <c r="I54" s="580" t="s">
        <v>57</v>
      </c>
      <c r="J54" s="581"/>
      <c r="K54" s="581"/>
      <c r="L54" s="581"/>
      <c r="M54" s="523" t="s">
        <v>39</v>
      </c>
      <c r="N54" s="523"/>
      <c r="O54" s="20">
        <v>8</v>
      </c>
      <c r="P54" s="20">
        <v>8</v>
      </c>
      <c r="Q54" s="20">
        <v>8</v>
      </c>
      <c r="R54" s="20">
        <v>4</v>
      </c>
      <c r="S54" s="20">
        <v>4</v>
      </c>
      <c r="T54" s="20" t="s">
        <v>58</v>
      </c>
      <c r="U54" s="20" t="s">
        <v>58</v>
      </c>
      <c r="V54" s="20">
        <v>8</v>
      </c>
      <c r="W54" s="20">
        <v>8</v>
      </c>
      <c r="X54" s="20">
        <v>8</v>
      </c>
      <c r="Y54" s="20">
        <v>4</v>
      </c>
      <c r="Z54" s="20">
        <v>4</v>
      </c>
      <c r="AA54" s="20" t="s">
        <v>58</v>
      </c>
      <c r="AB54" s="20" t="s">
        <v>58</v>
      </c>
      <c r="AC54" s="20">
        <v>8</v>
      </c>
      <c r="AD54" s="20">
        <v>8</v>
      </c>
      <c r="AE54" s="20">
        <v>8</v>
      </c>
      <c r="AF54" s="20">
        <v>4</v>
      </c>
      <c r="AG54" s="20">
        <v>4</v>
      </c>
      <c r="AH54" s="20" t="s">
        <v>58</v>
      </c>
      <c r="AI54" s="20" t="s">
        <v>58</v>
      </c>
      <c r="AJ54" s="20">
        <v>8</v>
      </c>
      <c r="AK54" s="20">
        <v>8</v>
      </c>
      <c r="AL54" s="24">
        <v>8</v>
      </c>
      <c r="AM54" s="25">
        <v>4</v>
      </c>
      <c r="AN54" s="26">
        <v>4</v>
      </c>
      <c r="AO54" s="20" t="s">
        <v>58</v>
      </c>
      <c r="AP54" s="20" t="s">
        <v>58</v>
      </c>
      <c r="AQ54" s="584">
        <f>SUM(O54:AP54)</f>
        <v>128</v>
      </c>
      <c r="AR54" s="525"/>
      <c r="AS54" s="526"/>
      <c r="AT54" s="524"/>
      <c r="AU54" s="525"/>
      <c r="AV54" s="526"/>
      <c r="AW54" s="524"/>
      <c r="AX54" s="525"/>
      <c r="AY54" s="526"/>
      <c r="AZ54" s="585"/>
      <c r="BA54" s="586"/>
      <c r="BB54" s="586"/>
      <c r="BC54" s="586"/>
      <c r="BD54" s="587"/>
    </row>
    <row r="55" spans="2:56" ht="17.100000000000001" customHeight="1" thickBot="1">
      <c r="B55" s="497"/>
      <c r="C55" s="498"/>
      <c r="D55" s="498"/>
      <c r="E55" s="498"/>
      <c r="F55" s="499"/>
      <c r="G55" s="497"/>
      <c r="H55" s="499"/>
      <c r="I55" s="582"/>
      <c r="J55" s="583"/>
      <c r="K55" s="583"/>
      <c r="L55" s="583"/>
      <c r="M55" s="523" t="s">
        <v>40</v>
      </c>
      <c r="N55" s="523"/>
      <c r="O55" s="20"/>
      <c r="P55" s="20"/>
      <c r="Q55" s="20"/>
      <c r="R55" s="20">
        <v>3</v>
      </c>
      <c r="S55" s="20">
        <v>5</v>
      </c>
      <c r="T55" s="20"/>
      <c r="U55" s="20"/>
      <c r="V55" s="20"/>
      <c r="W55" s="20"/>
      <c r="X55" s="20"/>
      <c r="Y55" s="20">
        <v>3</v>
      </c>
      <c r="Z55" s="20">
        <v>5</v>
      </c>
      <c r="AA55" s="20"/>
      <c r="AB55" s="20"/>
      <c r="AC55" s="20"/>
      <c r="AD55" s="20"/>
      <c r="AE55" s="20"/>
      <c r="AF55" s="20">
        <v>3</v>
      </c>
      <c r="AG55" s="20">
        <v>5</v>
      </c>
      <c r="AH55" s="20"/>
      <c r="AI55" s="20"/>
      <c r="AJ55" s="20"/>
      <c r="AK55" s="20"/>
      <c r="AL55" s="24"/>
      <c r="AM55" s="27">
        <v>3</v>
      </c>
      <c r="AN55" s="28">
        <v>5</v>
      </c>
      <c r="AO55" s="29"/>
      <c r="AP55" s="20"/>
      <c r="AQ55" s="584">
        <f>SUM(O55:AP55)</f>
        <v>32</v>
      </c>
      <c r="AR55" s="525"/>
      <c r="AS55" s="526"/>
      <c r="AT55" s="524"/>
      <c r="AU55" s="525"/>
      <c r="AV55" s="526"/>
      <c r="AW55" s="524"/>
      <c r="AX55" s="525"/>
      <c r="AY55" s="526"/>
      <c r="AZ55" s="585"/>
      <c r="BA55" s="586"/>
      <c r="BB55" s="586"/>
      <c r="BC55" s="586"/>
      <c r="BD55" s="587"/>
    </row>
    <row r="56" spans="2:56" ht="17.100000000000001" customHeight="1"/>
    <row r="57" spans="2:56" ht="17.100000000000001" customHeight="1">
      <c r="B57" s="10" t="s">
        <v>102</v>
      </c>
    </row>
    <row r="58" spans="2:56" ht="17.100000000000001" customHeight="1"/>
    <row r="59" spans="2:56" ht="17.100000000000001" customHeight="1">
      <c r="C59" s="573" t="s">
        <v>59</v>
      </c>
      <c r="D59" s="573"/>
      <c r="E59" s="573"/>
      <c r="F59" s="573"/>
      <c r="G59" s="573"/>
      <c r="H59" s="573"/>
      <c r="I59" s="573"/>
      <c r="J59" s="573"/>
      <c r="K59" s="573"/>
      <c r="L59" s="523" t="s">
        <v>60</v>
      </c>
      <c r="M59" s="523"/>
      <c r="N59" s="523"/>
      <c r="O59" s="523"/>
      <c r="P59" s="523"/>
      <c r="Q59" s="523"/>
      <c r="R59" s="523"/>
      <c r="S59" s="523"/>
      <c r="T59" s="523" t="s">
        <v>61</v>
      </c>
      <c r="U59" s="523"/>
      <c r="V59" s="523"/>
      <c r="W59" s="523"/>
      <c r="X59" s="523"/>
      <c r="Y59" s="523"/>
      <c r="Z59" s="523" t="s">
        <v>62</v>
      </c>
      <c r="AA59" s="523"/>
      <c r="AB59" s="523"/>
      <c r="AC59" s="523"/>
      <c r="AD59" s="523"/>
      <c r="AE59" s="523"/>
      <c r="AF59" s="523"/>
      <c r="AG59" s="523"/>
      <c r="AH59" s="523"/>
      <c r="AI59" s="523"/>
      <c r="AJ59" s="523"/>
      <c r="AK59" s="523"/>
      <c r="AL59" s="523" t="s">
        <v>61</v>
      </c>
      <c r="AM59" s="523"/>
      <c r="AN59" s="523"/>
      <c r="AO59" s="523"/>
      <c r="AP59" s="523"/>
      <c r="AQ59" s="523"/>
    </row>
    <row r="60" spans="2:56" ht="17.100000000000001" customHeight="1">
      <c r="L60" s="523"/>
      <c r="M60" s="523"/>
      <c r="N60" s="523"/>
      <c r="O60" s="523"/>
      <c r="P60" s="523"/>
      <c r="Q60" s="523"/>
      <c r="R60" s="523"/>
      <c r="S60" s="523"/>
      <c r="T60" s="523" t="s">
        <v>63</v>
      </c>
      <c r="U60" s="523"/>
      <c r="V60" s="523"/>
      <c r="W60" s="523"/>
      <c r="X60" s="523"/>
      <c r="Y60" s="523"/>
      <c r="Z60" s="523" t="s">
        <v>64</v>
      </c>
      <c r="AA60" s="523"/>
      <c r="AB60" s="523"/>
      <c r="AC60" s="523"/>
      <c r="AD60" s="523"/>
      <c r="AE60" s="523"/>
      <c r="AF60" s="523" t="s">
        <v>65</v>
      </c>
      <c r="AG60" s="523"/>
      <c r="AH60" s="523"/>
      <c r="AI60" s="523"/>
      <c r="AJ60" s="523"/>
      <c r="AK60" s="523"/>
      <c r="AL60" s="523" t="s">
        <v>66</v>
      </c>
      <c r="AM60" s="523"/>
      <c r="AN60" s="523"/>
      <c r="AO60" s="523"/>
      <c r="AP60" s="523"/>
      <c r="AQ60" s="523"/>
    </row>
    <row r="61" spans="2:56" ht="17.100000000000001" customHeight="1">
      <c r="L61" s="523" t="s">
        <v>67</v>
      </c>
      <c r="M61" s="523"/>
      <c r="N61" s="523"/>
      <c r="O61" s="523"/>
      <c r="P61" s="523"/>
      <c r="Q61" s="523"/>
      <c r="R61" s="523"/>
      <c r="S61" s="523"/>
      <c r="T61" s="523" t="s">
        <v>68</v>
      </c>
      <c r="U61" s="523"/>
      <c r="V61" s="523"/>
      <c r="W61" s="523"/>
      <c r="X61" s="523"/>
      <c r="Y61" s="523"/>
      <c r="Z61" s="523" t="s">
        <v>69</v>
      </c>
      <c r="AA61" s="523"/>
      <c r="AB61" s="523"/>
      <c r="AC61" s="523"/>
      <c r="AD61" s="523"/>
      <c r="AE61" s="523"/>
      <c r="AF61" s="523" t="s">
        <v>70</v>
      </c>
      <c r="AG61" s="523"/>
      <c r="AH61" s="523"/>
      <c r="AI61" s="523"/>
      <c r="AJ61" s="523"/>
      <c r="AK61" s="523"/>
      <c r="AL61" s="523" t="s">
        <v>68</v>
      </c>
      <c r="AM61" s="523"/>
      <c r="AN61" s="523"/>
      <c r="AO61" s="523"/>
      <c r="AP61" s="523"/>
      <c r="AQ61" s="523"/>
    </row>
  </sheetData>
  <mergeCells count="253">
    <mergeCell ref="AD4:AJ4"/>
    <mergeCell ref="AC5:AE5"/>
    <mergeCell ref="AI5:AJ5"/>
    <mergeCell ref="AC6:AE6"/>
    <mergeCell ref="AI6:AJ6"/>
    <mergeCell ref="B1:BD1"/>
    <mergeCell ref="B2:H2"/>
    <mergeCell ref="I2:AJ2"/>
    <mergeCell ref="B3:H3"/>
    <mergeCell ref="I3:AJ3"/>
    <mergeCell ref="B4:X4"/>
    <mergeCell ref="Y4:AA4"/>
    <mergeCell ref="AB4:AC4"/>
    <mergeCell ref="C7:D7"/>
    <mergeCell ref="E7:F7"/>
    <mergeCell ref="G7:H7"/>
    <mergeCell ref="I7:J7"/>
    <mergeCell ref="K7:L7"/>
    <mergeCell ref="B5:X5"/>
    <mergeCell ref="B6:X6"/>
    <mergeCell ref="AC8:AI8"/>
    <mergeCell ref="AJ8:AP8"/>
    <mergeCell ref="AQ8:AS10"/>
    <mergeCell ref="AT8:AV10"/>
    <mergeCell ref="AW8:AY10"/>
    <mergeCell ref="AZ8:BD10"/>
    <mergeCell ref="B8:F10"/>
    <mergeCell ref="G8:H10"/>
    <mergeCell ref="I8:N9"/>
    <mergeCell ref="O8:U8"/>
    <mergeCell ref="V8:AB8"/>
    <mergeCell ref="I10:L10"/>
    <mergeCell ref="M10:N10"/>
    <mergeCell ref="AZ11:BD11"/>
    <mergeCell ref="B12:F12"/>
    <mergeCell ref="G12:H12"/>
    <mergeCell ref="I12:N12"/>
    <mergeCell ref="AQ12:AS12"/>
    <mergeCell ref="AT12:AV12"/>
    <mergeCell ref="AW12:AY12"/>
    <mergeCell ref="AZ12:BD12"/>
    <mergeCell ref="B11:F11"/>
    <mergeCell ref="G11:H11"/>
    <mergeCell ref="I11:N11"/>
    <mergeCell ref="AQ11:AS11"/>
    <mergeCell ref="AT11:AV11"/>
    <mergeCell ref="AW11:AY11"/>
    <mergeCell ref="B16:F17"/>
    <mergeCell ref="G16:H17"/>
    <mergeCell ref="I16:L17"/>
    <mergeCell ref="M16:N16"/>
    <mergeCell ref="AQ16:AS16"/>
    <mergeCell ref="AT16:AV16"/>
    <mergeCell ref="AZ13:BD13"/>
    <mergeCell ref="B14:F15"/>
    <mergeCell ref="G14:H15"/>
    <mergeCell ref="I14:L15"/>
    <mergeCell ref="M14:N14"/>
    <mergeCell ref="AQ14:AS14"/>
    <mergeCell ref="AT14:AV14"/>
    <mergeCell ref="AW14:AY14"/>
    <mergeCell ref="AZ14:BD14"/>
    <mergeCell ref="M15:N15"/>
    <mergeCell ref="B13:F13"/>
    <mergeCell ref="G13:H13"/>
    <mergeCell ref="I13:N13"/>
    <mergeCell ref="AQ13:AS13"/>
    <mergeCell ref="AT13:AV13"/>
    <mergeCell ref="AW13:AY13"/>
    <mergeCell ref="AW16:AY16"/>
    <mergeCell ref="AZ16:BD16"/>
    <mergeCell ref="M17:N17"/>
    <mergeCell ref="AQ17:AS17"/>
    <mergeCell ref="AT17:AV17"/>
    <mergeCell ref="AW17:AY17"/>
    <mergeCell ref="AZ17:BD17"/>
    <mergeCell ref="AQ15:AS15"/>
    <mergeCell ref="AT15:AV15"/>
    <mergeCell ref="AW15:AY15"/>
    <mergeCell ref="AZ15:BD15"/>
    <mergeCell ref="AW18:AY18"/>
    <mergeCell ref="AZ18:BD18"/>
    <mergeCell ref="M19:N19"/>
    <mergeCell ref="AQ19:AS19"/>
    <mergeCell ref="AT19:AV19"/>
    <mergeCell ref="AW19:AY19"/>
    <mergeCell ref="AZ19:BD19"/>
    <mergeCell ref="B18:F19"/>
    <mergeCell ref="G18:H19"/>
    <mergeCell ref="I18:L19"/>
    <mergeCell ref="M18:N18"/>
    <mergeCell ref="AQ18:AS18"/>
    <mergeCell ref="AT18:AV18"/>
    <mergeCell ref="AW20:AY20"/>
    <mergeCell ref="AZ20:BD20"/>
    <mergeCell ref="M21:N21"/>
    <mergeCell ref="AQ21:AS21"/>
    <mergeCell ref="AT21:AV21"/>
    <mergeCell ref="AW21:AY21"/>
    <mergeCell ref="AZ21:BD21"/>
    <mergeCell ref="B20:F21"/>
    <mergeCell ref="G20:H21"/>
    <mergeCell ref="I20:L21"/>
    <mergeCell ref="M20:N20"/>
    <mergeCell ref="AQ20:AS20"/>
    <mergeCell ref="AT20:AV20"/>
    <mergeCell ref="AW24:AY24"/>
    <mergeCell ref="AZ24:BD24"/>
    <mergeCell ref="M25:N25"/>
    <mergeCell ref="AQ25:AS25"/>
    <mergeCell ref="AT25:AV25"/>
    <mergeCell ref="AW25:AY25"/>
    <mergeCell ref="AZ25:BD25"/>
    <mergeCell ref="B24:F25"/>
    <mergeCell ref="G24:H25"/>
    <mergeCell ref="I24:L25"/>
    <mergeCell ref="M24:N24"/>
    <mergeCell ref="AQ24:AS24"/>
    <mergeCell ref="AT24:AV24"/>
    <mergeCell ref="AW28:AY28"/>
    <mergeCell ref="AZ28:BD28"/>
    <mergeCell ref="M29:N29"/>
    <mergeCell ref="AQ29:AS29"/>
    <mergeCell ref="AT29:AV29"/>
    <mergeCell ref="AW29:AY29"/>
    <mergeCell ref="AZ29:BD29"/>
    <mergeCell ref="B28:F29"/>
    <mergeCell ref="G28:H29"/>
    <mergeCell ref="I28:L29"/>
    <mergeCell ref="M28:N28"/>
    <mergeCell ref="AQ28:AS28"/>
    <mergeCell ref="AT28:AV28"/>
    <mergeCell ref="AW30:AY30"/>
    <mergeCell ref="AZ30:BD30"/>
    <mergeCell ref="M31:N31"/>
    <mergeCell ref="AQ31:AS31"/>
    <mergeCell ref="AT31:AV31"/>
    <mergeCell ref="AW31:AY31"/>
    <mergeCell ref="AZ31:BD31"/>
    <mergeCell ref="B30:F31"/>
    <mergeCell ref="G30:H31"/>
    <mergeCell ref="I30:L31"/>
    <mergeCell ref="M30:N30"/>
    <mergeCell ref="AQ30:AS30"/>
    <mergeCell ref="AT30:AV30"/>
    <mergeCell ref="AW32:AY32"/>
    <mergeCell ref="AZ32:BD32"/>
    <mergeCell ref="M33:N33"/>
    <mergeCell ref="AQ33:AS33"/>
    <mergeCell ref="AT33:AV33"/>
    <mergeCell ref="AW33:AY33"/>
    <mergeCell ref="AZ33:BD33"/>
    <mergeCell ref="B32:F33"/>
    <mergeCell ref="G32:H33"/>
    <mergeCell ref="I32:L33"/>
    <mergeCell ref="M32:N32"/>
    <mergeCell ref="AQ32:AS32"/>
    <mergeCell ref="AT32:AV32"/>
    <mergeCell ref="B34:N34"/>
    <mergeCell ref="AQ34:AS34"/>
    <mergeCell ref="AT34:AV34"/>
    <mergeCell ref="AW34:AY34"/>
    <mergeCell ref="AZ34:BD34"/>
    <mergeCell ref="B35:N35"/>
    <mergeCell ref="AQ35:AS35"/>
    <mergeCell ref="AT35:AV35"/>
    <mergeCell ref="AW35:AY35"/>
    <mergeCell ref="AZ35:BD35"/>
    <mergeCell ref="K48:BD48"/>
    <mergeCell ref="K49:BD49"/>
    <mergeCell ref="B39:BD39"/>
    <mergeCell ref="B40:BD40"/>
    <mergeCell ref="B41:BD41"/>
    <mergeCell ref="B42:BD42"/>
    <mergeCell ref="B43:BD43"/>
    <mergeCell ref="AJ44:AK44"/>
    <mergeCell ref="AZ37:BD37"/>
    <mergeCell ref="G38:N38"/>
    <mergeCell ref="AQ38:AS38"/>
    <mergeCell ref="AT38:AV38"/>
    <mergeCell ref="AW38:AY38"/>
    <mergeCell ref="AZ38:BD38"/>
    <mergeCell ref="B36:F38"/>
    <mergeCell ref="G36:N36"/>
    <mergeCell ref="AQ36:AS36"/>
    <mergeCell ref="AT36:AV36"/>
    <mergeCell ref="AW36:AY36"/>
    <mergeCell ref="AZ36:BD36"/>
    <mergeCell ref="G37:N37"/>
    <mergeCell ref="AQ37:AS37"/>
    <mergeCell ref="AT37:AV37"/>
    <mergeCell ref="AW37:AY37"/>
    <mergeCell ref="B26:F27"/>
    <mergeCell ref="G26:H27"/>
    <mergeCell ref="I26:L27"/>
    <mergeCell ref="M26:N26"/>
    <mergeCell ref="AQ26:AS26"/>
    <mergeCell ref="C59:K59"/>
    <mergeCell ref="L59:S60"/>
    <mergeCell ref="T59:Y59"/>
    <mergeCell ref="Z59:AK59"/>
    <mergeCell ref="AL59:AQ59"/>
    <mergeCell ref="T60:Y60"/>
    <mergeCell ref="Z60:AE60"/>
    <mergeCell ref="AF60:AK60"/>
    <mergeCell ref="AL60:AQ60"/>
    <mergeCell ref="M55:N55"/>
    <mergeCell ref="AQ55:AS55"/>
    <mergeCell ref="B50:I50"/>
    <mergeCell ref="K50:BD50"/>
    <mergeCell ref="B51:I51"/>
    <mergeCell ref="K51:BD51"/>
    <mergeCell ref="B54:F55"/>
    <mergeCell ref="G54:H55"/>
    <mergeCell ref="I54:L55"/>
    <mergeCell ref="M54:N54"/>
    <mergeCell ref="AT26:AV26"/>
    <mergeCell ref="AW26:AY26"/>
    <mergeCell ref="AZ26:BD26"/>
    <mergeCell ref="M27:N27"/>
    <mergeCell ref="AQ27:AS27"/>
    <mergeCell ref="AT27:AV27"/>
    <mergeCell ref="AW27:AY27"/>
    <mergeCell ref="AZ27:BD27"/>
    <mergeCell ref="L61:S61"/>
    <mergeCell ref="T61:Y61"/>
    <mergeCell ref="Z61:AE61"/>
    <mergeCell ref="AF61:AK61"/>
    <mergeCell ref="AL61:AQ61"/>
    <mergeCell ref="AW54:AY54"/>
    <mergeCell ref="AZ54:BD54"/>
    <mergeCell ref="AT55:AV55"/>
    <mergeCell ref="AW55:AY55"/>
    <mergeCell ref="AZ55:BD55"/>
    <mergeCell ref="AQ54:AS54"/>
    <mergeCell ref="AT54:AV54"/>
    <mergeCell ref="B45:U45"/>
    <mergeCell ref="AJ45:AK45"/>
    <mergeCell ref="B46:U46"/>
    <mergeCell ref="B48:I48"/>
    <mergeCell ref="AW22:AY22"/>
    <mergeCell ref="AZ22:BD22"/>
    <mergeCell ref="M23:N23"/>
    <mergeCell ref="AQ23:AS23"/>
    <mergeCell ref="AT23:AV23"/>
    <mergeCell ref="AW23:AY23"/>
    <mergeCell ref="AZ23:BD23"/>
    <mergeCell ref="B22:F23"/>
    <mergeCell ref="G22:H23"/>
    <mergeCell ref="I22:L23"/>
    <mergeCell ref="M22:N22"/>
    <mergeCell ref="AQ22:AS22"/>
    <mergeCell ref="AT22:AV22"/>
  </mergeCells>
  <phoneticPr fontId="27"/>
  <dataValidations count="1">
    <dataValidation type="list" allowBlank="1" showInputMessage="1" showErrorMessage="1" sqref="G11:H33" xr:uid="{D0316C00-D7A4-4AF2-9BD4-2C1C8BB27BEE}">
      <formula1>"Ａ,Ｂ,Ｃ,Ｄ"</formula1>
    </dataValidation>
  </dataValidations>
  <printOptions horizontalCentered="1"/>
  <pageMargins left="0.59055118110236227" right="0.39370078740157483" top="0.59055118110236227" bottom="0.39370078740157483" header="0.31496062992125984" footer="0.19685039370078741"/>
  <pageSetup paperSize="9" scale="80" fitToHeight="0" orientation="landscape" horizontalDpi="300" verticalDpi="300" r:id="rId1"/>
  <rowBreaks count="1" manualBreakCount="1">
    <brk id="40"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指定基準</vt:lpstr>
      <vt:lpstr>介護給付費</vt:lpstr>
      <vt:lpstr>加算・減算一覧</vt:lpstr>
      <vt:lpstr>実績表</vt:lpstr>
      <vt:lpstr>記載例</vt:lpstr>
      <vt:lpstr>介護給付費!Print_Area</vt:lpstr>
      <vt:lpstr>記載例!Print_Area</vt:lpstr>
      <vt:lpstr>指定基準!Print_Area</vt:lpstr>
      <vt:lpstr>実績表!Print_Area</vt:lpstr>
      <vt:lpstr>介護給付費!Print_Titles</vt:lpstr>
      <vt:lpstr>指定基準!Print_Titles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2026-04-15T01:05:12Z</dcterms:created>
  <dcterms:modified xsi:type="dcterms:W3CDTF">2026-04-15T01:05:19Z</dcterms:modified>
</cp:coreProperties>
</file>