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1683161-740C-4B50-9F38-04002AD7B0A0}" xr6:coauthVersionLast="47" xr6:coauthVersionMax="47" xr10:uidLastSave="{00000000-0000-0000-0000-000000000000}"/>
  <bookViews>
    <workbookView xWindow="1170" yWindow="1170" windowWidth="19680" windowHeight="14580" xr2:uid="{486DE244-930E-45A4-89B0-D959933E70B9}"/>
  </bookViews>
  <sheets>
    <sheet name="指定基準" sheetId="10" r:id="rId1"/>
    <sheet name="介護給付費" sheetId="5" r:id="rId2"/>
    <sheet name="加算・減算一覧" sheetId="9" r:id="rId3"/>
    <sheet name="勤務実績表" sheetId="4" r:id="rId4"/>
    <sheet name="記載例" sheetId="11" r:id="rId5"/>
  </sheets>
  <definedNames>
    <definedName name="_xlnm.Print_Area" localSheetId="2">加算・減算一覧!$A$1:$W$19</definedName>
    <definedName name="_xlnm.Print_Area" localSheetId="1">介護給付費!$B$1:$I$184</definedName>
    <definedName name="_xlnm.Print_Area" localSheetId="4">記載例!$A$1:$BE$55</definedName>
    <definedName name="_xlnm.Print_Area" localSheetId="3">勤務実績表!$A$1:$BE$54</definedName>
    <definedName name="_xlnm.Print_Area" localSheetId="0">指定基準!$B$1:$I$156</definedName>
    <definedName name="_xlnm.Print_Titles" localSheetId="1">介護給付費!$1:$2</definedName>
    <definedName name="_xlnm.Print_Titles" localSheetId="0">指定基準!$8:$9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1" i="4" l="1"/>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K82" i="5"/>
  <c r="L82" i="5" s="1"/>
  <c r="K81" i="5"/>
  <c r="L81" i="5" s="1"/>
  <c r="K100" i="5"/>
  <c r="L100" i="5" s="1"/>
  <c r="K94" i="5"/>
  <c r="L94" i="5" s="1"/>
  <c r="K80" i="5"/>
  <c r="L80" i="5" s="1"/>
  <c r="K79" i="5"/>
  <c r="L79" i="5" s="1"/>
  <c r="K78" i="5"/>
  <c r="L78" i="5" s="1"/>
  <c r="K77" i="5"/>
  <c r="L77" i="5" s="1"/>
  <c r="K76" i="5"/>
  <c r="L76" i="5" s="1"/>
  <c r="K75" i="5"/>
  <c r="L75" i="5" s="1"/>
  <c r="K74" i="5"/>
  <c r="L74" i="5" s="1"/>
  <c r="K73" i="5"/>
  <c r="L73" i="5" s="1"/>
  <c r="K72" i="5"/>
  <c r="L72" i="5" s="1"/>
  <c r="K6" i="5"/>
  <c r="L6" i="5" s="1"/>
  <c r="K33" i="5"/>
  <c r="L33" i="5" s="1"/>
  <c r="K31" i="5"/>
  <c r="L31" i="5" s="1"/>
  <c r="K29" i="5"/>
  <c r="L29" i="5" s="1"/>
  <c r="K28" i="5"/>
  <c r="L28" i="5" s="1"/>
  <c r="K26" i="5"/>
  <c r="L26" i="5" s="1"/>
  <c r="K24" i="5"/>
  <c r="L24" i="5" s="1"/>
  <c r="K73" i="10"/>
  <c r="O73" i="10" s="1"/>
  <c r="K126" i="5"/>
  <c r="L126" i="5" s="1"/>
  <c r="K125" i="5"/>
  <c r="L125" i="5" s="1"/>
  <c r="K124" i="5"/>
  <c r="L124" i="5" s="1"/>
  <c r="K113" i="5"/>
  <c r="L113" i="5" s="1"/>
  <c r="AW13" i="4"/>
  <c r="AW14" i="4"/>
  <c r="AW15" i="4"/>
  <c r="AW16" i="4"/>
  <c r="AW17" i="4"/>
  <c r="AW18" i="4"/>
  <c r="AW19" i="4"/>
  <c r="AW20" i="4"/>
  <c r="AW21" i="4"/>
  <c r="AW22" i="4"/>
  <c r="AW23" i="4"/>
  <c r="AW24" i="4"/>
  <c r="AW27" i="4"/>
  <c r="AW28" i="4"/>
  <c r="AW30" i="4"/>
  <c r="AW31" i="4"/>
  <c r="AW12" i="4"/>
  <c r="P32" i="11"/>
  <c r="Q32" i="11"/>
  <c r="R32" i="11"/>
  <c r="S32" i="11"/>
  <c r="T32" i="11"/>
  <c r="U32" i="11"/>
  <c r="V32" i="11"/>
  <c r="AQ32" i="11" s="1"/>
  <c r="AT32" i="11" s="1"/>
  <c r="AW32" i="11" s="1"/>
  <c r="W32" i="11"/>
  <c r="X32" i="11"/>
  <c r="Y32" i="11"/>
  <c r="Z32" i="11"/>
  <c r="AA32" i="11"/>
  <c r="AB32" i="11"/>
  <c r="AC32" i="11"/>
  <c r="AD32" i="11"/>
  <c r="AE32" i="11"/>
  <c r="AF32" i="11"/>
  <c r="AG32" i="11"/>
  <c r="AH32" i="11"/>
  <c r="AI32" i="11"/>
  <c r="AJ32" i="11"/>
  <c r="AK32" i="11"/>
  <c r="AL32" i="11"/>
  <c r="AM32" i="11"/>
  <c r="AN32" i="11"/>
  <c r="AO32" i="11"/>
  <c r="AP32" i="11"/>
  <c r="O32" i="11"/>
  <c r="AQ21" i="11"/>
  <c r="AT21" i="11" s="1"/>
  <c r="AW21" i="11" s="1"/>
  <c r="AQ20" i="11"/>
  <c r="AT20" i="11"/>
  <c r="AW20" i="11" s="1"/>
  <c r="AQ49" i="11"/>
  <c r="AQ48" i="11"/>
  <c r="AQ31" i="11"/>
  <c r="AT31" i="11" s="1"/>
  <c r="AW31" i="11" s="1"/>
  <c r="AQ30" i="11"/>
  <c r="AT30" i="11"/>
  <c r="AW30" i="11" s="1"/>
  <c r="AQ29" i="11"/>
  <c r="AT29" i="11" s="1"/>
  <c r="AW29" i="11" s="1"/>
  <c r="AQ28" i="11"/>
  <c r="AT28" i="11"/>
  <c r="AW28" i="11" s="1"/>
  <c r="AQ27" i="11"/>
  <c r="AT27" i="11" s="1"/>
  <c r="AW27" i="11" s="1"/>
  <c r="AQ26" i="11"/>
  <c r="AT26" i="11"/>
  <c r="AW26" i="11" s="1"/>
  <c r="AQ25" i="11"/>
  <c r="AT25" i="11" s="1"/>
  <c r="AW25" i="11" s="1"/>
  <c r="AQ24" i="11"/>
  <c r="AT24" i="11" s="1"/>
  <c r="AW24" i="11" s="1"/>
  <c r="AQ23" i="11"/>
  <c r="AT23" i="11" s="1"/>
  <c r="AW23" i="11" s="1"/>
  <c r="AQ22" i="11"/>
  <c r="AT22" i="11" s="1"/>
  <c r="AW22" i="11" s="1"/>
  <c r="AQ19" i="11"/>
  <c r="AT19" i="11" s="1"/>
  <c r="AW19" i="11" s="1"/>
  <c r="AQ18" i="11"/>
  <c r="AT18" i="11" s="1"/>
  <c r="AW18" i="11" s="1"/>
  <c r="AQ17" i="11"/>
  <c r="AT17" i="11"/>
  <c r="AW17" i="11" s="1"/>
  <c r="AQ16" i="11"/>
  <c r="AT16" i="11" s="1"/>
  <c r="AW16" i="11" s="1"/>
  <c r="AQ15" i="11"/>
  <c r="AT15" i="11"/>
  <c r="AW15" i="11" s="1"/>
  <c r="AQ14" i="11"/>
  <c r="AT14" i="11" s="1"/>
  <c r="AW14" i="11" s="1"/>
  <c r="AQ13" i="11"/>
  <c r="AT13" i="11"/>
  <c r="AW13" i="11" s="1"/>
  <c r="AQ12" i="11"/>
  <c r="AT12" i="11" s="1"/>
  <c r="AW12" i="11" s="1"/>
  <c r="K12" i="10"/>
  <c r="O12" i="10" s="1"/>
  <c r="F10" i="10" s="1"/>
  <c r="K13" i="10"/>
  <c r="O13" i="10"/>
  <c r="K14" i="10"/>
  <c r="O14" i="10"/>
  <c r="K15" i="10"/>
  <c r="O15" i="10"/>
  <c r="K16" i="10"/>
  <c r="O16" i="10" s="1"/>
  <c r="K17" i="10"/>
  <c r="O17" i="10"/>
  <c r="K18" i="10"/>
  <c r="O18" i="10"/>
  <c r="K19" i="10"/>
  <c r="O19" i="10"/>
  <c r="K20" i="10"/>
  <c r="O20" i="10" s="1"/>
  <c r="K21" i="10"/>
  <c r="O21" i="10"/>
  <c r="K22" i="10"/>
  <c r="O22" i="10"/>
  <c r="K23" i="10"/>
  <c r="O23" i="10"/>
  <c r="K24" i="10"/>
  <c r="O24" i="10" s="1"/>
  <c r="K25" i="10"/>
  <c r="O25" i="10"/>
  <c r="K27" i="10"/>
  <c r="O27" i="10"/>
  <c r="K28" i="10"/>
  <c r="O28" i="10"/>
  <c r="K29" i="10"/>
  <c r="O29" i="10" s="1"/>
  <c r="F26" i="10" s="1"/>
  <c r="K26" i="10" s="1"/>
  <c r="O26" i="10" s="1"/>
  <c r="K30" i="10"/>
  <c r="O30" i="10"/>
  <c r="K32" i="10"/>
  <c r="O32" i="10"/>
  <c r="K40" i="10"/>
  <c r="O40" i="10"/>
  <c r="K41" i="10"/>
  <c r="O41" i="10" s="1"/>
  <c r="K42" i="10"/>
  <c r="O42" i="10"/>
  <c r="K43" i="10"/>
  <c r="O43" i="10"/>
  <c r="K44" i="10"/>
  <c r="O44" i="10"/>
  <c r="K45" i="10"/>
  <c r="O45" i="10" s="1"/>
  <c r="K46" i="10"/>
  <c r="O46" i="10"/>
  <c r="K47" i="10"/>
  <c r="O47" i="10"/>
  <c r="K48" i="10"/>
  <c r="O48" i="10"/>
  <c r="K49" i="10"/>
  <c r="O49" i="10" s="1"/>
  <c r="K50" i="10"/>
  <c r="O50" i="10"/>
  <c r="K51" i="10"/>
  <c r="O51" i="10"/>
  <c r="K52" i="10"/>
  <c r="O52" i="10" s="1"/>
  <c r="K53" i="10"/>
  <c r="O53" i="10" s="1"/>
  <c r="K54" i="10"/>
  <c r="O54" i="10"/>
  <c r="K55" i="10"/>
  <c r="O55" i="10"/>
  <c r="K56" i="10"/>
  <c r="O56" i="10" s="1"/>
  <c r="K57" i="10"/>
  <c r="O57" i="10" s="1"/>
  <c r="K67" i="10"/>
  <c r="O67" i="10"/>
  <c r="K68" i="10"/>
  <c r="O68" i="10"/>
  <c r="K69" i="10"/>
  <c r="O69" i="10" s="1"/>
  <c r="K70" i="10"/>
  <c r="O70" i="10" s="1"/>
  <c r="K71" i="10"/>
  <c r="O71" i="10"/>
  <c r="K72" i="10"/>
  <c r="O72" i="10"/>
  <c r="K74" i="10"/>
  <c r="O74" i="10" s="1"/>
  <c r="K75" i="10"/>
  <c r="O75" i="10" s="1"/>
  <c r="K76" i="10"/>
  <c r="O76" i="10"/>
  <c r="K77" i="10"/>
  <c r="O77" i="10"/>
  <c r="K78" i="10"/>
  <c r="O78" i="10" s="1"/>
  <c r="K79" i="10"/>
  <c r="O79" i="10" s="1"/>
  <c r="K80" i="10"/>
  <c r="O80" i="10" s="1"/>
  <c r="K81" i="10"/>
  <c r="O81" i="10"/>
  <c r="K82" i="10"/>
  <c r="O82" i="10" s="1"/>
  <c r="K83" i="10"/>
  <c r="O83" i="10" s="1"/>
  <c r="K84" i="10"/>
  <c r="O84" i="10" s="1"/>
  <c r="K85" i="10"/>
  <c r="O85" i="10"/>
  <c r="K93" i="10"/>
  <c r="O93" i="10" s="1"/>
  <c r="K94" i="10"/>
  <c r="O94" i="10" s="1"/>
  <c r="K95" i="10"/>
  <c r="O95" i="10" s="1"/>
  <c r="K96" i="10"/>
  <c r="O96" i="10"/>
  <c r="K98" i="10"/>
  <c r="O98" i="10" s="1"/>
  <c r="K99" i="10"/>
  <c r="O99" i="10" s="1"/>
  <c r="K111" i="10"/>
  <c r="O111" i="10" s="1"/>
  <c r="K112" i="10"/>
  <c r="O112" i="10"/>
  <c r="K113" i="10"/>
  <c r="O113" i="10" s="1"/>
  <c r="K114" i="10"/>
  <c r="O114" i="10" s="1"/>
  <c r="K115" i="10"/>
  <c r="O115" i="10" s="1"/>
  <c r="K127" i="10"/>
  <c r="O127" i="10"/>
  <c r="K128" i="10"/>
  <c r="O128" i="10" s="1"/>
  <c r="K129" i="10"/>
  <c r="O129" i="10" s="1"/>
  <c r="K130" i="10"/>
  <c r="O130" i="10" s="1"/>
  <c r="K131" i="10"/>
  <c r="O131" i="10"/>
  <c r="K132" i="10"/>
  <c r="O132" i="10" s="1"/>
  <c r="K133" i="10"/>
  <c r="O133" i="10" s="1"/>
  <c r="K134" i="10"/>
  <c r="O134" i="10" s="1"/>
  <c r="K135" i="10"/>
  <c r="O135" i="10"/>
  <c r="K136" i="10"/>
  <c r="O136" i="10" s="1"/>
  <c r="K137" i="10"/>
  <c r="O137" i="10" s="1"/>
  <c r="K139" i="10"/>
  <c r="O139" i="10" s="1"/>
  <c r="K140" i="10"/>
  <c r="O140" i="10"/>
  <c r="K142" i="10"/>
  <c r="O142" i="10" s="1"/>
  <c r="K154" i="10"/>
  <c r="O154" i="10" s="1"/>
  <c r="K155" i="10"/>
  <c r="O155" i="10" s="1"/>
  <c r="K11" i="10"/>
  <c r="O11" i="10"/>
  <c r="AQ30" i="4"/>
  <c r="AT30" i="4" s="1"/>
  <c r="AQ29" i="4"/>
  <c r="AT29" i="4" s="1"/>
  <c r="AW29" i="4"/>
  <c r="AQ28" i="4"/>
  <c r="AT28" i="4"/>
  <c r="AQ27" i="4"/>
  <c r="AT27" i="4" s="1"/>
  <c r="AQ26" i="4"/>
  <c r="AT26" i="4"/>
  <c r="AW26" i="4"/>
  <c r="AQ25" i="4"/>
  <c r="AT25" i="4" s="1"/>
  <c r="AW25" i="4"/>
  <c r="AQ24" i="4"/>
  <c r="AT24" i="4" s="1"/>
  <c r="AQ23" i="4"/>
  <c r="AT23" i="4"/>
  <c r="AQ22" i="4"/>
  <c r="AT22" i="4"/>
  <c r="AQ21" i="4"/>
  <c r="AT21" i="4"/>
  <c r="AQ20" i="4"/>
  <c r="AT20" i="4" s="1"/>
  <c r="AQ19" i="4"/>
  <c r="AT19" i="4"/>
  <c r="AQ18" i="4"/>
  <c r="AT18" i="4"/>
  <c r="AQ17" i="4"/>
  <c r="AT17" i="4"/>
  <c r="AQ16" i="4"/>
  <c r="AT16" i="4" s="1"/>
  <c r="AQ15" i="4"/>
  <c r="AT15" i="4"/>
  <c r="AQ14" i="4"/>
  <c r="AT14" i="4"/>
  <c r="AQ13" i="4"/>
  <c r="AT13" i="4" s="1"/>
  <c r="AQ12" i="4"/>
  <c r="AT12" i="4" s="1"/>
  <c r="K164" i="5"/>
  <c r="L164" i="5"/>
  <c r="K163" i="5"/>
  <c r="L163" i="5"/>
  <c r="K162" i="5"/>
  <c r="L162" i="5"/>
  <c r="K161" i="5"/>
  <c r="L161" i="5" s="1"/>
  <c r="K160" i="5"/>
  <c r="L160" i="5"/>
  <c r="K159" i="5"/>
  <c r="L159" i="5"/>
  <c r="K158" i="5"/>
  <c r="L158" i="5"/>
  <c r="K157" i="5"/>
  <c r="L157" i="5" s="1"/>
  <c r="K156" i="5"/>
  <c r="L156" i="5"/>
  <c r="K155" i="5"/>
  <c r="L155" i="5"/>
  <c r="K154" i="5"/>
  <c r="L154" i="5"/>
  <c r="K153" i="5"/>
  <c r="L153" i="5" s="1"/>
  <c r="K128" i="5"/>
  <c r="L128" i="5"/>
  <c r="K127" i="5"/>
  <c r="L127" i="5"/>
  <c r="K123" i="5"/>
  <c r="L123" i="5"/>
  <c r="K122" i="5"/>
  <c r="L122" i="5" s="1"/>
  <c r="K121" i="5"/>
  <c r="L121" i="5"/>
  <c r="K119" i="5"/>
  <c r="L119" i="5"/>
  <c r="K118" i="5"/>
  <c r="L118" i="5"/>
  <c r="K117" i="5"/>
  <c r="L117" i="5" s="1"/>
  <c r="K116" i="5"/>
  <c r="L116" i="5"/>
  <c r="K115" i="5"/>
  <c r="L115" i="5"/>
  <c r="K114" i="5"/>
  <c r="L114" i="5"/>
  <c r="K99" i="5"/>
  <c r="L99" i="5" s="1"/>
  <c r="K98" i="5"/>
  <c r="L98" i="5"/>
  <c r="K97" i="5"/>
  <c r="L97" i="5"/>
  <c r="K96" i="5"/>
  <c r="L96" i="5"/>
  <c r="K95" i="5"/>
  <c r="L95" i="5" s="1"/>
  <c r="K93" i="5"/>
  <c r="L93" i="5"/>
  <c r="K92" i="5"/>
  <c r="L92" i="5"/>
  <c r="K91" i="5"/>
  <c r="L91" i="5" s="1"/>
  <c r="K90" i="5"/>
  <c r="L90" i="5" s="1"/>
  <c r="K89" i="5"/>
  <c r="L89" i="5"/>
  <c r="K88" i="5"/>
  <c r="L88" i="5"/>
  <c r="K87" i="5"/>
  <c r="L87" i="5" s="1"/>
  <c r="K86" i="5"/>
  <c r="L86" i="5" s="1"/>
  <c r="K63" i="5"/>
  <c r="L63" i="5"/>
  <c r="K62" i="5"/>
  <c r="L62" i="5"/>
  <c r="K61" i="5"/>
  <c r="L61" i="5" s="1"/>
  <c r="K60" i="5"/>
  <c r="L60" i="5" s="1"/>
  <c r="K59" i="5"/>
  <c r="L59" i="5"/>
  <c r="K58" i="5"/>
  <c r="L58" i="5"/>
  <c r="K57" i="5"/>
  <c r="L57" i="5" s="1"/>
  <c r="K56" i="5"/>
  <c r="L56" i="5" s="1"/>
  <c r="K55" i="5"/>
  <c r="L55" i="5"/>
  <c r="K54" i="5"/>
  <c r="L54" i="5"/>
  <c r="K53" i="5"/>
  <c r="L53" i="5" s="1"/>
  <c r="K52" i="5"/>
  <c r="L52" i="5" s="1"/>
  <c r="K51" i="5"/>
  <c r="L51" i="5" s="1"/>
  <c r="K50" i="5"/>
  <c r="L50" i="5"/>
  <c r="K49" i="5"/>
  <c r="L49" i="5" s="1"/>
  <c r="K48" i="5"/>
  <c r="L48" i="5" s="1"/>
  <c r="K47" i="5"/>
  <c r="L47" i="5" s="1"/>
  <c r="K46" i="5"/>
  <c r="L46" i="5"/>
  <c r="K44" i="5"/>
  <c r="L44" i="5" s="1"/>
  <c r="K43" i="5"/>
  <c r="L43" i="5" s="1"/>
  <c r="K42" i="5"/>
  <c r="L42" i="5" s="1"/>
  <c r="K40" i="5"/>
  <c r="L40" i="5"/>
  <c r="K39" i="5"/>
  <c r="L39" i="5" s="1"/>
  <c r="K38" i="5"/>
  <c r="L38" i="5" s="1"/>
  <c r="K37" i="5"/>
  <c r="L37" i="5" s="1"/>
  <c r="K36" i="5"/>
  <c r="L36" i="5" s="1"/>
  <c r="K35" i="5"/>
  <c r="L35" i="5" s="1"/>
  <c r="K34" i="5"/>
  <c r="L34" i="5" s="1"/>
  <c r="K23" i="5"/>
  <c r="L23" i="5" s="1"/>
  <c r="K22" i="5"/>
  <c r="L22" i="5" s="1"/>
  <c r="K15" i="5"/>
  <c r="L15" i="5" s="1"/>
  <c r="K13" i="5"/>
  <c r="L13" i="5" s="1"/>
  <c r="K12" i="5"/>
  <c r="L12" i="5" s="1"/>
  <c r="AQ47" i="4"/>
  <c r="AQ48" i="4"/>
  <c r="F31" i="10" l="1"/>
  <c r="K31" i="10" s="1"/>
  <c r="O31" i="10" s="1"/>
  <c r="E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2" authorId="0" shapeId="0" xr:uid="{B2200EFC-9F99-4C59-BFD5-AEB0847F8967}">
      <text>
        <r>
          <rPr>
            <b/>
            <sz val="9"/>
            <color indexed="81"/>
            <rFont val="MS P ゴシック"/>
            <family val="3"/>
            <charset val="128"/>
          </rPr>
          <t>「認知症介護に係る専門的な研修」とは、
厚生労働省老健局長通知「認知症介護実践者養成事業の実施について」（平成18年3月31日老発第0331010号）
及び「認知症介護実践者等養成事業の円滑な運営について」（平成18年3月31日老計発第0331007号）に規定する
『「認知症介護実践リーダー研修」、認知症看護に係る適切な研修』を指します。</t>
        </r>
      </text>
    </comment>
    <comment ref="D96" authorId="0" shapeId="0" xr:uid="{DB86BCE7-BEB0-40FC-9D1C-2DEAFE749456}">
      <text>
        <r>
          <rPr>
            <b/>
            <sz val="9"/>
            <color indexed="81"/>
            <rFont val="MS P ゴシック"/>
            <family val="3"/>
            <charset val="128"/>
          </rPr>
          <t>「認知症介護に係る専門的な研修」とは、
厚生労働省老健局長通知「認知症介護実践者養成事業の実施について」（平成18年3月31日老発第0331010号）
及び「認知症介護実践者等養成事業の円滑な運営について」（平成18年3月31日老計発第0331007号）に規定する
『「認知症介護実践リーダー研修」、認知症看護に係る適切な研修』を指します。</t>
        </r>
      </text>
    </comment>
    <comment ref="D98" authorId="0" shapeId="0" xr:uid="{66A246D9-1420-43F3-AE38-EE5E59736A36}">
      <text>
        <r>
          <rPr>
            <b/>
            <sz val="9"/>
            <color indexed="81"/>
            <rFont val="MS P ゴシック"/>
            <family val="3"/>
            <charset val="128"/>
          </rPr>
          <t>「認知症介護の指導に係る専門的な研修」とは、
「認知症介護実践者等養成事業の実施について」
及び「認知症介護実践者等養成事業の円滑な運営について」に規定する
『「認知症介護指導者養成研修」、認知症看護に係る適切な研修』を指します。</t>
        </r>
      </text>
    </comment>
  </commentList>
</comments>
</file>

<file path=xl/sharedStrings.xml><?xml version="1.0" encoding="utf-8"?>
<sst xmlns="http://schemas.openxmlformats.org/spreadsheetml/2006/main" count="1905" uniqueCount="691">
  <si>
    <t>苦情処理</t>
    <rPh sb="0" eb="2">
      <t>クジョウ</t>
    </rPh>
    <rPh sb="2" eb="4">
      <t>ショリ</t>
    </rPh>
    <phoneticPr fontId="18"/>
  </si>
  <si>
    <t>事故発生時の対応</t>
    <rPh sb="0" eb="2">
      <t>ジコ</t>
    </rPh>
    <rPh sb="2" eb="4">
      <t>ハッセイ</t>
    </rPh>
    <rPh sb="4" eb="5">
      <t>ジ</t>
    </rPh>
    <rPh sb="6" eb="8">
      <t>タイオウ</t>
    </rPh>
    <phoneticPr fontId="18"/>
  </si>
  <si>
    <t>□</t>
  </si>
  <si>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</si>
  <si>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</si>
  <si>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</si>
  <si>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</si>
  <si>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</si>
  <si>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</si>
  <si>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受給資格等の確認</t>
    <rPh sb="0" eb="2">
      <t>ジュキュウ</t>
    </rPh>
    <rPh sb="2" eb="4">
      <t>シカク</t>
    </rPh>
    <rPh sb="4" eb="5">
      <t>トウ</t>
    </rPh>
    <rPh sb="6" eb="8">
      <t>カクニン</t>
    </rPh>
    <phoneticPr fontId="18"/>
  </si>
  <si>
    <t>利用料等の受領</t>
    <rPh sb="0" eb="3">
      <t>リヨウリョウ</t>
    </rPh>
    <rPh sb="3" eb="4">
      <t>トウ</t>
    </rPh>
    <rPh sb="5" eb="7">
      <t>ジュリョウ</t>
    </rPh>
    <phoneticPr fontId="18"/>
  </si>
  <si>
    <t>緊急時等の対応</t>
    <rPh sb="0" eb="3">
      <t>キンキュウジ</t>
    </rPh>
    <rPh sb="3" eb="4">
      <t>トウ</t>
    </rPh>
    <rPh sb="5" eb="7">
      <t>タイオウ</t>
    </rPh>
    <phoneticPr fontId="18"/>
  </si>
  <si>
    <t>運営規程</t>
    <rPh sb="0" eb="2">
      <t>ウンエイ</t>
    </rPh>
    <rPh sb="2" eb="4">
      <t>キテイ</t>
    </rPh>
    <phoneticPr fontId="18"/>
  </si>
  <si>
    <t>管理者</t>
  </si>
  <si>
    <t>介護等</t>
  </si>
  <si>
    <t>秘密保持等</t>
  </si>
  <si>
    <t>広告</t>
  </si>
  <si>
    <t>定員の遵守</t>
  </si>
  <si>
    <t>地域との連携等</t>
  </si>
  <si>
    <t>□</t>
    <phoneticPr fontId="18"/>
  </si>
  <si>
    <t>入退居</t>
    <rPh sb="0" eb="1">
      <t>ニュウ</t>
    </rPh>
    <rPh sb="1" eb="2">
      <t>タイ</t>
    </rPh>
    <rPh sb="2" eb="3">
      <t>キョ</t>
    </rPh>
    <phoneticPr fontId="18"/>
  </si>
  <si>
    <t>サービスの提供の記録</t>
    <rPh sb="5" eb="7">
      <t>テイキョウ</t>
    </rPh>
    <rPh sb="8" eb="10">
      <t>キロク</t>
    </rPh>
    <phoneticPr fontId="18"/>
  </si>
  <si>
    <t>内容及び手続の説明及び同意</t>
    <rPh sb="0" eb="2">
      <t>ナイヨウ</t>
    </rPh>
    <rPh sb="2" eb="3">
      <t>オヨ</t>
    </rPh>
    <rPh sb="4" eb="6">
      <t>テツヅ</t>
    </rPh>
    <rPh sb="7" eb="9">
      <t>セツメイ</t>
    </rPh>
    <rPh sb="9" eb="10">
      <t>オヨ</t>
    </rPh>
    <rPh sb="11" eb="13">
      <t>ドウイ</t>
    </rPh>
    <phoneticPr fontId="18"/>
  </si>
  <si>
    <t>確認書類等</t>
    <rPh sb="0" eb="2">
      <t>カクニン</t>
    </rPh>
    <rPh sb="2" eb="4">
      <t>ショルイ</t>
    </rPh>
    <rPh sb="4" eb="5">
      <t>トウ</t>
    </rPh>
    <phoneticPr fontId="18"/>
  </si>
  <si>
    <t>・消防計画
・避難訓練等の実施記録</t>
    <rPh sb="1" eb="3">
      <t>ショウボウ</t>
    </rPh>
    <rPh sb="3" eb="5">
      <t>ケイカク</t>
    </rPh>
    <rPh sb="7" eb="9">
      <t>ヒナン</t>
    </rPh>
    <rPh sb="9" eb="11">
      <t>クンレン</t>
    </rPh>
    <rPh sb="11" eb="12">
      <t>トウ</t>
    </rPh>
    <rPh sb="13" eb="15">
      <t>ジッシ</t>
    </rPh>
    <rPh sb="15" eb="17">
      <t>キロク</t>
    </rPh>
    <phoneticPr fontId="3"/>
  </si>
  <si>
    <t>・医師の判断の記録
・利用者に関する記録</t>
    <rPh sb="1" eb="3">
      <t>イシ</t>
    </rPh>
    <rPh sb="4" eb="6">
      <t>ハンダン</t>
    </rPh>
    <rPh sb="7" eb="9">
      <t>キロク</t>
    </rPh>
    <rPh sb="11" eb="14">
      <t>リヨウシャ</t>
    </rPh>
    <rPh sb="15" eb="16">
      <t>カン</t>
    </rPh>
    <rPh sb="18" eb="20">
      <t>キロク</t>
    </rPh>
    <phoneticPr fontId="18"/>
  </si>
  <si>
    <t>・外部評価及び自己評価の記録</t>
    <rPh sb="1" eb="3">
      <t>ガイブ</t>
    </rPh>
    <rPh sb="3" eb="5">
      <t>ヒョウカ</t>
    </rPh>
    <rPh sb="5" eb="6">
      <t>オヨ</t>
    </rPh>
    <rPh sb="7" eb="9">
      <t>ジコ</t>
    </rPh>
    <rPh sb="9" eb="11">
      <t>ヒョウカ</t>
    </rPh>
    <rPh sb="12" eb="14">
      <t>キロク</t>
    </rPh>
    <phoneticPr fontId="18"/>
  </si>
  <si>
    <t>非常災害対策</t>
    <phoneticPr fontId="18"/>
  </si>
  <si>
    <t>基準第111条
予防基準第72条</t>
    <phoneticPr fontId="18"/>
  </si>
  <si>
    <t>基準第112条
予防基準第73条</t>
    <phoneticPr fontId="18"/>
  </si>
  <si>
    <t>基準第114条
予防基準第75条</t>
    <rPh sb="12" eb="13">
      <t>ダイ</t>
    </rPh>
    <rPh sb="15" eb="16">
      <t>ジョウ</t>
    </rPh>
    <phoneticPr fontId="18"/>
  </si>
  <si>
    <t>基準第10条
予防基準第12条</t>
    <phoneticPr fontId="18"/>
  </si>
  <si>
    <t>基準第116条
予防基準第77条</t>
    <rPh sb="15" eb="16">
      <t>ジョウ</t>
    </rPh>
    <phoneticPr fontId="18"/>
  </si>
  <si>
    <t>基準118条
予防基準第79条</t>
    <rPh sb="5" eb="6">
      <t>ジョウ</t>
    </rPh>
    <rPh sb="7" eb="9">
      <t>ヨボウ</t>
    </rPh>
    <rPh sb="9" eb="11">
      <t>キジュン</t>
    </rPh>
    <rPh sb="11" eb="12">
      <t>ダイ</t>
    </rPh>
    <rPh sb="14" eb="15">
      <t>ジョウ</t>
    </rPh>
    <phoneticPr fontId="18"/>
  </si>
  <si>
    <t>基準第119条
予防基準第89条</t>
    <rPh sb="6" eb="7">
      <t>ジョウ</t>
    </rPh>
    <rPh sb="12" eb="13">
      <t>ダイ</t>
    </rPh>
    <rPh sb="15" eb="16">
      <t>ジョウ</t>
    </rPh>
    <phoneticPr fontId="18"/>
  </si>
  <si>
    <t>基準第120条
予防基準第90条</t>
    <phoneticPr fontId="18"/>
  </si>
  <si>
    <t>基準125条
予防基準83条</t>
    <rPh sb="5" eb="6">
      <t>ジョウ</t>
    </rPh>
    <rPh sb="13" eb="14">
      <t>ジョウ</t>
    </rPh>
    <phoneticPr fontId="18"/>
  </si>
  <si>
    <t>基準第41条
予防基準第38条</t>
    <phoneticPr fontId="18"/>
  </si>
  <si>
    <t>事業所名</t>
    <rPh sb="0" eb="3">
      <t>ジギョウショ</t>
    </rPh>
    <rPh sb="3" eb="4">
      <t>メイ</t>
    </rPh>
    <phoneticPr fontId="18"/>
  </si>
  <si>
    <t>時間</t>
    <rPh sb="0" eb="2">
      <t>ジカン</t>
    </rPh>
    <phoneticPr fontId="18"/>
  </si>
  <si>
    <t>～</t>
    <phoneticPr fontId="18"/>
  </si>
  <si>
    <t>（</t>
    <phoneticPr fontId="18"/>
  </si>
  <si>
    <t>）</t>
    <phoneticPr fontId="18"/>
  </si>
  <si>
    <t>年</t>
    <rPh sb="0" eb="1">
      <t>ネン</t>
    </rPh>
    <phoneticPr fontId="18"/>
  </si>
  <si>
    <t>月分</t>
    <rPh sb="0" eb="1">
      <t>ガツ</t>
    </rPh>
    <rPh sb="1" eb="2">
      <t>ブン</t>
    </rPh>
    <phoneticPr fontId="18"/>
  </si>
  <si>
    <t>勤務
形態</t>
    <rPh sb="0" eb="2">
      <t>キンム</t>
    </rPh>
    <rPh sb="3" eb="5">
      <t>ケイタイ</t>
    </rPh>
    <phoneticPr fontId="18"/>
  </si>
  <si>
    <t>曜日</t>
    <rPh sb="0" eb="2">
      <t>ヨウビ</t>
    </rPh>
    <phoneticPr fontId="18"/>
  </si>
  <si>
    <t>従業者の勤務実績表</t>
    <rPh sb="0" eb="3">
      <t>ジュウギョウシャ</t>
    </rPh>
    <rPh sb="4" eb="6">
      <t>キンム</t>
    </rPh>
    <rPh sb="6" eb="8">
      <t>ジッセキ</t>
    </rPh>
    <rPh sb="8" eb="9">
      <t>ヒョウ</t>
    </rPh>
    <phoneticPr fontId="18"/>
  </si>
  <si>
    <t>サービスの種類</t>
    <rPh sb="5" eb="7">
      <t>シュルイ</t>
    </rPh>
    <phoneticPr fontId="18"/>
  </si>
  <si>
    <t>当該事業所における常勤の従業者が１週当たりに勤務すべき時間数</t>
    <rPh sb="0" eb="2">
      <t>トウガイ</t>
    </rPh>
    <rPh sb="2" eb="5">
      <t>ジギョウショ</t>
    </rPh>
    <rPh sb="9" eb="11">
      <t>ジョウキン</t>
    </rPh>
    <rPh sb="12" eb="15">
      <t>ジュウギョウシャ</t>
    </rPh>
    <rPh sb="17" eb="18">
      <t>シュウ</t>
    </rPh>
    <rPh sb="18" eb="19">
      <t>ア</t>
    </rPh>
    <rPh sb="22" eb="24">
      <t>キンム</t>
    </rPh>
    <rPh sb="27" eb="30">
      <t>ジカンスウ</t>
    </rPh>
    <phoneticPr fontId="18"/>
  </si>
  <si>
    <t>サービス提供時間帯（共用型の（介護予防）認知症対応型通所介護の場合のみ記入）</t>
    <rPh sb="4" eb="6">
      <t>テイキョウ</t>
    </rPh>
    <rPh sb="6" eb="9">
      <t>ジカンタイ</t>
    </rPh>
    <rPh sb="10" eb="12">
      <t>キョウヨウ</t>
    </rPh>
    <rPh sb="12" eb="13">
      <t>ガタ</t>
    </rPh>
    <rPh sb="15" eb="17">
      <t>カイゴ</t>
    </rPh>
    <rPh sb="17" eb="19">
      <t>ヨボウ</t>
    </rPh>
    <rPh sb="20" eb="22">
      <t>ニンチ</t>
    </rPh>
    <rPh sb="22" eb="23">
      <t>ショウ</t>
    </rPh>
    <rPh sb="23" eb="26">
      <t>タイオウガタ</t>
    </rPh>
    <rPh sb="26" eb="28">
      <t>ツウショ</t>
    </rPh>
    <rPh sb="28" eb="30">
      <t>カイゴ</t>
    </rPh>
    <rPh sb="31" eb="33">
      <t>バアイ</t>
    </rPh>
    <rPh sb="35" eb="37">
      <t>キニュウ</t>
    </rPh>
    <phoneticPr fontId="18"/>
  </si>
  <si>
    <t>ユニット目</t>
    <rPh sb="4" eb="5">
      <t>メ</t>
    </rPh>
    <phoneticPr fontId="18"/>
  </si>
  <si>
    <t>職　種
（全職員について記載すること）</t>
    <rPh sb="0" eb="1">
      <t>ショク</t>
    </rPh>
    <rPh sb="2" eb="3">
      <t>タネ</t>
    </rPh>
    <rPh sb="5" eb="8">
      <t>ゼンショクイン</t>
    </rPh>
    <rPh sb="12" eb="14">
      <t>キサイ</t>
    </rPh>
    <phoneticPr fontId="18"/>
  </si>
  <si>
    <t>氏　名</t>
    <rPh sb="0" eb="1">
      <t>シ</t>
    </rPh>
    <rPh sb="2" eb="3">
      <t>ナ</t>
    </rPh>
    <phoneticPr fontId="18"/>
  </si>
  <si>
    <t>第１週</t>
    <rPh sb="0" eb="1">
      <t>ダイ</t>
    </rPh>
    <rPh sb="2" eb="3">
      <t>シュウ</t>
    </rPh>
    <phoneticPr fontId="18"/>
  </si>
  <si>
    <t>第２週</t>
    <rPh sb="0" eb="1">
      <t>ダイ</t>
    </rPh>
    <rPh sb="2" eb="3">
      <t>シュウ</t>
    </rPh>
    <phoneticPr fontId="18"/>
  </si>
  <si>
    <t>第３週</t>
    <rPh sb="0" eb="1">
      <t>ダイ</t>
    </rPh>
    <rPh sb="2" eb="3">
      <t>シュウ</t>
    </rPh>
    <phoneticPr fontId="18"/>
  </si>
  <si>
    <t>第４週</t>
    <rPh sb="0" eb="1">
      <t>ダイ</t>
    </rPh>
    <rPh sb="2" eb="3">
      <t>シュウ</t>
    </rPh>
    <phoneticPr fontId="18"/>
  </si>
  <si>
    <t>４週の
合計
(Ａ)</t>
    <rPh sb="1" eb="2">
      <t>シュウ</t>
    </rPh>
    <rPh sb="4" eb="6">
      <t>ゴウケイ</t>
    </rPh>
    <phoneticPr fontId="18"/>
  </si>
  <si>
    <t>週平均の
勤務時間
(Ｂ)</t>
    <rPh sb="0" eb="3">
      <t>シュウヘイキン</t>
    </rPh>
    <rPh sb="5" eb="7">
      <t>キンム</t>
    </rPh>
    <rPh sb="7" eb="9">
      <t>ジカン</t>
    </rPh>
    <phoneticPr fontId="18"/>
  </si>
  <si>
    <t>常勤換算後の人数
(Ｃ)</t>
    <rPh sb="0" eb="2">
      <t>ジョウキン</t>
    </rPh>
    <rPh sb="2" eb="4">
      <t>カンザン</t>
    </rPh>
    <rPh sb="4" eb="5">
      <t>アト</t>
    </rPh>
    <rPh sb="6" eb="8">
      <t>ニンズウ</t>
    </rPh>
    <phoneticPr fontId="18"/>
  </si>
  <si>
    <t>備　考
（職種に必要な資格や兼務状況を明記すること）</t>
    <rPh sb="0" eb="1">
      <t>ソナエ</t>
    </rPh>
    <rPh sb="2" eb="3">
      <t>コウ</t>
    </rPh>
    <rPh sb="5" eb="7">
      <t>ショクシュ</t>
    </rPh>
    <rPh sb="8" eb="10">
      <t>ヒツヨウ</t>
    </rPh>
    <rPh sb="11" eb="13">
      <t>シカク</t>
    </rPh>
    <rPh sb="14" eb="16">
      <t>ケンム</t>
    </rPh>
    <rPh sb="16" eb="18">
      <t>ジョウキョウ</t>
    </rPh>
    <rPh sb="19" eb="21">
      <t>メイキ</t>
    </rPh>
    <phoneticPr fontId="18"/>
  </si>
  <si>
    <t>日勤</t>
    <rPh sb="0" eb="2">
      <t>ニッキン</t>
    </rPh>
    <phoneticPr fontId="18"/>
  </si>
  <si>
    <t>夜勤</t>
    <rPh sb="0" eb="2">
      <t>ヤキン</t>
    </rPh>
    <phoneticPr fontId="18"/>
  </si>
  <si>
    <t>介護従業者における利用者の生活時間帯の勤務時間の計</t>
    <rPh sb="0" eb="2">
      <t>カイゴ</t>
    </rPh>
    <rPh sb="2" eb="5">
      <t>ジュウギョウシャ</t>
    </rPh>
    <rPh sb="9" eb="12">
      <t>リヨウシャ</t>
    </rPh>
    <rPh sb="13" eb="15">
      <t>セイカツ</t>
    </rPh>
    <rPh sb="15" eb="18">
      <t>ジカンタイ</t>
    </rPh>
    <rPh sb="19" eb="21">
      <t>キンム</t>
    </rPh>
    <rPh sb="21" eb="23">
      <t>ジカン</t>
    </rPh>
    <rPh sb="24" eb="25">
      <t>ケイ</t>
    </rPh>
    <phoneticPr fontId="18"/>
  </si>
  <si>
    <t>介護従業者の夜勤における勤務開始時間及び終了時間</t>
    <rPh sb="0" eb="2">
      <t>カイゴ</t>
    </rPh>
    <rPh sb="2" eb="5">
      <t>ジュウギョウシャ</t>
    </rPh>
    <rPh sb="6" eb="8">
      <t>ヤキン</t>
    </rPh>
    <rPh sb="12" eb="14">
      <t>キンム</t>
    </rPh>
    <rPh sb="14" eb="16">
      <t>カイシ</t>
    </rPh>
    <rPh sb="16" eb="18">
      <t>ジカン</t>
    </rPh>
    <rPh sb="18" eb="19">
      <t>オヨ</t>
    </rPh>
    <rPh sb="20" eb="22">
      <t>シュウリョウ</t>
    </rPh>
    <rPh sb="22" eb="24">
      <t>ジカン</t>
    </rPh>
    <phoneticPr fontId="18"/>
  </si>
  <si>
    <t>当日</t>
    <rPh sb="0" eb="2">
      <t>トウジツ</t>
    </rPh>
    <phoneticPr fontId="18"/>
  </si>
  <si>
    <t>時</t>
    <rPh sb="0" eb="1">
      <t>ジ</t>
    </rPh>
    <phoneticPr fontId="18"/>
  </si>
  <si>
    <t>分</t>
    <rPh sb="0" eb="1">
      <t>フン</t>
    </rPh>
    <phoneticPr fontId="18"/>
  </si>
  <si>
    <t>から</t>
    <phoneticPr fontId="18"/>
  </si>
  <si>
    <t>明朝</t>
    <rPh sb="0" eb="2">
      <t>ミョウチョウ</t>
    </rPh>
    <phoneticPr fontId="18"/>
  </si>
  <si>
    <t>まで</t>
    <phoneticPr fontId="18"/>
  </si>
  <si>
    <t>利用者の生活時間</t>
    <rPh sb="0" eb="3">
      <t>リヨウシャ</t>
    </rPh>
    <rPh sb="4" eb="6">
      <t>セイカツ</t>
    </rPh>
    <rPh sb="6" eb="8">
      <t>ジカン</t>
    </rPh>
    <phoneticPr fontId="18"/>
  </si>
  <si>
    <t>朝</t>
    <rPh sb="0" eb="1">
      <t>アサ</t>
    </rPh>
    <phoneticPr fontId="18"/>
  </si>
  <si>
    <t>夕</t>
    <rPh sb="0" eb="1">
      <t>ユウ</t>
    </rPh>
    <phoneticPr fontId="18"/>
  </si>
  <si>
    <t>(Ａ)合計月間勤務時間</t>
    <rPh sb="3" eb="5">
      <t>ゴウケイ</t>
    </rPh>
    <rPh sb="5" eb="7">
      <t>ゲッカン</t>
    </rPh>
    <rPh sb="7" eb="9">
      <t>キンム</t>
    </rPh>
    <rPh sb="9" eb="11">
      <t>ジカン</t>
    </rPh>
    <phoneticPr fontId="18"/>
  </si>
  <si>
    <t>介護従業者の日勤帯等における合計勤務時間を記入すること。</t>
    <rPh sb="0" eb="2">
      <t>カイゴ</t>
    </rPh>
    <rPh sb="2" eb="5">
      <t>ジュウギョウシャ</t>
    </rPh>
    <rPh sb="6" eb="8">
      <t>ニッキン</t>
    </rPh>
    <rPh sb="8" eb="9">
      <t>タイ</t>
    </rPh>
    <rPh sb="9" eb="10">
      <t>トウ</t>
    </rPh>
    <rPh sb="14" eb="16">
      <t>ゴウケイ</t>
    </rPh>
    <rPh sb="16" eb="18">
      <t>キンム</t>
    </rPh>
    <rPh sb="18" eb="20">
      <t>ジカン</t>
    </rPh>
    <rPh sb="21" eb="23">
      <t>キニュウ</t>
    </rPh>
    <phoneticPr fontId="18"/>
  </si>
  <si>
    <t>(Ｂ)合計週間勤務時間</t>
    <rPh sb="3" eb="5">
      <t>ゴウケイ</t>
    </rPh>
    <rPh sb="5" eb="7">
      <t>シュウカン</t>
    </rPh>
    <rPh sb="7" eb="9">
      <t>キンム</t>
    </rPh>
    <rPh sb="9" eb="11">
      <t>ジカン</t>
    </rPh>
    <phoneticPr fontId="18"/>
  </si>
  <si>
    <t>合計月間勤務時間÷４</t>
    <rPh sb="0" eb="2">
      <t>ゴウケイ</t>
    </rPh>
    <rPh sb="2" eb="4">
      <t>ゲッカン</t>
    </rPh>
    <rPh sb="4" eb="6">
      <t>キンム</t>
    </rPh>
    <rPh sb="6" eb="8">
      <t>ジカン</t>
    </rPh>
    <phoneticPr fontId="18"/>
  </si>
  <si>
    <t>(Ｃ)常勤換算後の人数</t>
    <rPh sb="3" eb="5">
      <t>ジョウキン</t>
    </rPh>
    <rPh sb="5" eb="7">
      <t>カンザン</t>
    </rPh>
    <rPh sb="7" eb="8">
      <t>ゴ</t>
    </rPh>
    <rPh sb="9" eb="11">
      <t>ニンズウ</t>
    </rPh>
    <phoneticPr fontId="18"/>
  </si>
  <si>
    <t>合計週間勤務時間÷常勤職員の１週の勤務すべき時間数</t>
    <rPh sb="0" eb="2">
      <t>ゴウケイ</t>
    </rPh>
    <rPh sb="2" eb="4">
      <t>シュウカン</t>
    </rPh>
    <rPh sb="4" eb="6">
      <t>キンム</t>
    </rPh>
    <rPh sb="6" eb="8">
      <t>ジカン</t>
    </rPh>
    <rPh sb="9" eb="11">
      <t>ジョウキン</t>
    </rPh>
    <rPh sb="11" eb="13">
      <t>ショクイン</t>
    </rPh>
    <rPh sb="15" eb="16">
      <t>シュウ</t>
    </rPh>
    <rPh sb="17" eb="19">
      <t>キンム</t>
    </rPh>
    <rPh sb="22" eb="24">
      <t>ジカン</t>
    </rPh>
    <rPh sb="24" eb="25">
      <t>スウ</t>
    </rPh>
    <phoneticPr fontId="18"/>
  </si>
  <si>
    <t>介護従業者</t>
    <rPh sb="0" eb="2">
      <t>カイゴ</t>
    </rPh>
    <rPh sb="2" eb="5">
      <t>ジュウギョウシャ</t>
    </rPh>
    <phoneticPr fontId="18"/>
  </si>
  <si>
    <t>Ａ</t>
    <phoneticPr fontId="18"/>
  </si>
  <si>
    <t>新潟　太郎</t>
    <rPh sb="0" eb="2">
      <t>ニイガタ</t>
    </rPh>
    <rPh sb="3" eb="5">
      <t>タロウ</t>
    </rPh>
    <phoneticPr fontId="18"/>
  </si>
  <si>
    <t>×</t>
    <phoneticPr fontId="18"/>
  </si>
  <si>
    <t>夜勤者の勤務時間→</t>
    <rPh sb="0" eb="2">
      <t>ヤキン</t>
    </rPh>
    <rPh sb="2" eb="3">
      <t>シャ</t>
    </rPh>
    <rPh sb="4" eb="6">
      <t>キンム</t>
    </rPh>
    <rPh sb="6" eb="8">
      <t>ジカン</t>
    </rPh>
    <phoneticPr fontId="18"/>
  </si>
  <si>
    <t>勤務時間帯</t>
    <rPh sb="0" eb="2">
      <t>キンム</t>
    </rPh>
    <rPh sb="2" eb="5">
      <t>ジカンタイ</t>
    </rPh>
    <phoneticPr fontId="18"/>
  </si>
  <si>
    <t>生活時間</t>
    <rPh sb="0" eb="2">
      <t>セイカツ</t>
    </rPh>
    <rPh sb="2" eb="4">
      <t>ジカン</t>
    </rPh>
    <phoneticPr fontId="18"/>
  </si>
  <si>
    <t>夜間及び深夜の時間帯</t>
    <rPh sb="0" eb="2">
      <t>ヤカン</t>
    </rPh>
    <rPh sb="2" eb="3">
      <t>オヨ</t>
    </rPh>
    <rPh sb="4" eb="6">
      <t>シンヤ</t>
    </rPh>
    <rPh sb="7" eb="10">
      <t>ジカンタイ</t>
    </rPh>
    <phoneticPr fontId="18"/>
  </si>
  <si>
    <t>１７時～２１時</t>
    <rPh sb="2" eb="3">
      <t>ジ</t>
    </rPh>
    <rPh sb="6" eb="7">
      <t>ジ</t>
    </rPh>
    <phoneticPr fontId="18"/>
  </si>
  <si>
    <t>２１時～２４時</t>
    <rPh sb="2" eb="3">
      <t>ジ</t>
    </rPh>
    <rPh sb="6" eb="7">
      <t>ジ</t>
    </rPh>
    <phoneticPr fontId="18"/>
  </si>
  <si>
    <t>２４時～６時</t>
    <rPh sb="2" eb="3">
      <t>ジ</t>
    </rPh>
    <rPh sb="5" eb="6">
      <t>ジ</t>
    </rPh>
    <phoneticPr fontId="18"/>
  </si>
  <si>
    <t>６時～１０時</t>
    <rPh sb="1" eb="2">
      <t>ジ</t>
    </rPh>
    <rPh sb="5" eb="6">
      <t>ジ</t>
    </rPh>
    <phoneticPr fontId="18"/>
  </si>
  <si>
    <t>勤務時間</t>
    <rPh sb="0" eb="2">
      <t>キンム</t>
    </rPh>
    <rPh sb="2" eb="4">
      <t>ジカン</t>
    </rPh>
    <phoneticPr fontId="18"/>
  </si>
  <si>
    <t>４時間</t>
    <rPh sb="1" eb="3">
      <t>ジカン</t>
    </rPh>
    <phoneticPr fontId="18"/>
  </si>
  <si>
    <t>３時間</t>
    <rPh sb="1" eb="3">
      <t>ジカン</t>
    </rPh>
    <phoneticPr fontId="18"/>
  </si>
  <si>
    <t>５時間（休憩１時間）</t>
    <rPh sb="1" eb="3">
      <t>ジカン</t>
    </rPh>
    <rPh sb="4" eb="6">
      <t>キュウケイ</t>
    </rPh>
    <rPh sb="7" eb="9">
      <t>ジカン</t>
    </rPh>
    <phoneticPr fontId="18"/>
  </si>
  <si>
    <t>・身体拘束等の適正化のための研修に関する記録</t>
    <rPh sb="1" eb="6">
      <t>シンタイコウソクトウ</t>
    </rPh>
    <rPh sb="7" eb="10">
      <t>テキセイカ</t>
    </rPh>
    <rPh sb="14" eb="16">
      <t>ケンシュウ</t>
    </rPh>
    <rPh sb="17" eb="18">
      <t>カン</t>
    </rPh>
    <rPh sb="20" eb="22">
      <t>キロク</t>
    </rPh>
    <phoneticPr fontId="18"/>
  </si>
  <si>
    <t>基準第37条
予防基準第35条</t>
    <phoneticPr fontId="18"/>
  </si>
  <si>
    <t>（介護予防）認知症対応型共同生活介護，共用型の（介護予防）認知症対応型通所介護</t>
    <rPh sb="1" eb="3">
      <t>カイゴ</t>
    </rPh>
    <rPh sb="3" eb="5">
      <t>ヨボウ</t>
    </rPh>
    <rPh sb="6" eb="8">
      <t>ニンチ</t>
    </rPh>
    <rPh sb="8" eb="9">
      <t>ショウ</t>
    </rPh>
    <rPh sb="9" eb="11">
      <t>タイオウ</t>
    </rPh>
    <rPh sb="11" eb="12">
      <t>ガタ</t>
    </rPh>
    <rPh sb="12" eb="14">
      <t>キョウドウ</t>
    </rPh>
    <rPh sb="14" eb="16">
      <t>セイカツ</t>
    </rPh>
    <rPh sb="16" eb="18">
      <t>カイゴ</t>
    </rPh>
    <rPh sb="19" eb="21">
      <t>キョウヨウ</t>
    </rPh>
    <rPh sb="21" eb="22">
      <t>ガタ</t>
    </rPh>
    <rPh sb="24" eb="26">
      <t>カイゴ</t>
    </rPh>
    <rPh sb="26" eb="28">
      <t>ヨボウ</t>
    </rPh>
    <rPh sb="29" eb="31">
      <t>ニンチ</t>
    </rPh>
    <rPh sb="31" eb="32">
      <t>ショウ</t>
    </rPh>
    <rPh sb="32" eb="35">
      <t>タイオウガタ</t>
    </rPh>
    <rPh sb="35" eb="37">
      <t>ツウショ</t>
    </rPh>
    <rPh sb="37" eb="39">
      <t>カイゴ</t>
    </rPh>
    <phoneticPr fontId="18"/>
  </si>
  <si>
    <t>管理者や計画作成担当者が介護従業者と兼務している場合は，それぞれの職種で勤務時間を割り振り，管理者や計画作成担当者としての勤務時間を除くこと。</t>
    <rPh sb="46" eb="49">
      <t>カンリシャ</t>
    </rPh>
    <rPh sb="50" eb="52">
      <t>ケイカク</t>
    </rPh>
    <rPh sb="52" eb="54">
      <t>サクセイ</t>
    </rPh>
    <rPh sb="54" eb="57">
      <t>タントウシャ</t>
    </rPh>
    <rPh sb="61" eb="63">
      <t>キンム</t>
    </rPh>
    <rPh sb="63" eb="65">
      <t>ジカン</t>
    </rPh>
    <rPh sb="66" eb="67">
      <t>ノゾ</t>
    </rPh>
    <phoneticPr fontId="18"/>
  </si>
  <si>
    <t>※　算出にあたっては，小数点以下第２位を切り捨ててください。</t>
    <rPh sb="2" eb="4">
      <t>サンシュツ</t>
    </rPh>
    <rPh sb="11" eb="14">
      <t>ショウスウテン</t>
    </rPh>
    <rPh sb="14" eb="16">
      <t>イカ</t>
    </rPh>
    <rPh sb="16" eb="17">
      <t>ダイ</t>
    </rPh>
    <rPh sb="18" eb="19">
      <t>イ</t>
    </rPh>
    <rPh sb="20" eb="21">
      <t>キ</t>
    </rPh>
    <rPh sb="22" eb="23">
      <t>ス</t>
    </rPh>
    <phoneticPr fontId="18"/>
  </si>
  <si>
    <t>例：１週あたりの勤務時間は４０時間，夜勤の勤務時間帯は１７時～１０時，利用者の生活時間帯を６時～２１時とした場合</t>
    <rPh sb="0" eb="1">
      <t>レイ</t>
    </rPh>
    <rPh sb="3" eb="4">
      <t>シュウ</t>
    </rPh>
    <rPh sb="8" eb="10">
      <t>キンム</t>
    </rPh>
    <rPh sb="10" eb="12">
      <t>ジカン</t>
    </rPh>
    <rPh sb="15" eb="17">
      <t>ジカン</t>
    </rPh>
    <rPh sb="18" eb="20">
      <t>ヤキン</t>
    </rPh>
    <rPh sb="21" eb="23">
      <t>キンム</t>
    </rPh>
    <rPh sb="23" eb="26">
      <t>ジカンタイ</t>
    </rPh>
    <rPh sb="29" eb="30">
      <t>ジ</t>
    </rPh>
    <rPh sb="33" eb="34">
      <t>ジ</t>
    </rPh>
    <rPh sb="35" eb="38">
      <t>リヨウシャ</t>
    </rPh>
    <rPh sb="39" eb="41">
      <t>セイカツ</t>
    </rPh>
    <rPh sb="41" eb="44">
      <t>ジカンタイ</t>
    </rPh>
    <rPh sb="46" eb="47">
      <t>ジ</t>
    </rPh>
    <rPh sb="50" eb="51">
      <t>ジ</t>
    </rPh>
    <rPh sb="54" eb="56">
      <t>バアイ</t>
    </rPh>
    <phoneticPr fontId="18"/>
  </si>
  <si>
    <t>基準第33条の2
予防基準第29条の2</t>
    <rPh sb="0" eb="2">
      <t>キジュン</t>
    </rPh>
    <rPh sb="2" eb="3">
      <t>ダイ</t>
    </rPh>
    <rPh sb="5" eb="6">
      <t>ジョウ</t>
    </rPh>
    <rPh sb="9" eb="11">
      <t>ヨボウ</t>
    </rPh>
    <rPh sb="11" eb="13">
      <t>キジュン</t>
    </rPh>
    <rPh sb="13" eb="14">
      <t>ダイ</t>
    </rPh>
    <rPh sb="16" eb="17">
      <t>ジョウ</t>
    </rPh>
    <phoneticPr fontId="18"/>
  </si>
  <si>
    <t>該当</t>
    <rPh sb="0" eb="2">
      <t>ガイトウ</t>
    </rPh>
    <phoneticPr fontId="18"/>
  </si>
  <si>
    <t>実施</t>
    <rPh sb="0" eb="2">
      <t>ジッシ</t>
    </rPh>
    <phoneticPr fontId="18"/>
  </si>
  <si>
    <t>科学的介護推進体制加算</t>
  </si>
  <si>
    <t>あり</t>
    <phoneticPr fontId="18"/>
  </si>
  <si>
    <t>非該当</t>
    <rPh sb="0" eb="3">
      <t>ヒガイトウ</t>
    </rPh>
    <phoneticPr fontId="18"/>
  </si>
  <si>
    <t>いずれか該当</t>
    <rPh sb="4" eb="6">
      <t>ガイトウ</t>
    </rPh>
    <phoneticPr fontId="18"/>
  </si>
  <si>
    <t>・看取りに関する指針</t>
    <phoneticPr fontId="18"/>
  </si>
  <si>
    <t>・利用者に係る記録</t>
    <rPh sb="1" eb="4">
      <t>リヨウシャ</t>
    </rPh>
    <rPh sb="5" eb="6">
      <t>カカワ</t>
    </rPh>
    <rPh sb="7" eb="9">
      <t>キロク</t>
    </rPh>
    <phoneticPr fontId="18"/>
  </si>
  <si>
    <t>・介護度の分布が分かる書類</t>
    <rPh sb="1" eb="3">
      <t>カイゴ</t>
    </rPh>
    <rPh sb="3" eb="4">
      <t>ド</t>
    </rPh>
    <rPh sb="5" eb="7">
      <t>ブンプ</t>
    </rPh>
    <rPh sb="8" eb="9">
      <t>ワ</t>
    </rPh>
    <rPh sb="11" eb="13">
      <t>ショルイ</t>
    </rPh>
    <phoneticPr fontId="18"/>
  </si>
  <si>
    <t>・専門研修の修了が分かる書類
・認知症ケアに関する研修計画</t>
    <rPh sb="1" eb="3">
      <t>センモン</t>
    </rPh>
    <rPh sb="3" eb="5">
      <t>ケンシュウ</t>
    </rPh>
    <rPh sb="6" eb="8">
      <t>シュウリョウ</t>
    </rPh>
    <rPh sb="9" eb="10">
      <t>ワ</t>
    </rPh>
    <rPh sb="12" eb="14">
      <t>ショルイ</t>
    </rPh>
    <rPh sb="16" eb="19">
      <t>ニンチショウ</t>
    </rPh>
    <rPh sb="22" eb="23">
      <t>カン</t>
    </rPh>
    <rPh sb="25" eb="27">
      <t>ケンシュウ</t>
    </rPh>
    <rPh sb="27" eb="29">
      <t>ケイカク</t>
    </rPh>
    <phoneticPr fontId="18"/>
  </si>
  <si>
    <t>・認知症対応型共同生活介護計画
・サービス提供記録</t>
    <rPh sb="1" eb="4">
      <t>ニンチショウ</t>
    </rPh>
    <rPh sb="4" eb="7">
      <t>タイオウガタ</t>
    </rPh>
    <rPh sb="7" eb="9">
      <t>キョウドウ</t>
    </rPh>
    <rPh sb="9" eb="11">
      <t>セイカツ</t>
    </rPh>
    <rPh sb="11" eb="13">
      <t>カイゴ</t>
    </rPh>
    <rPh sb="13" eb="15">
      <t>ケイカク</t>
    </rPh>
    <rPh sb="21" eb="23">
      <t>テイキョウ</t>
    </rPh>
    <rPh sb="23" eb="25">
      <t>キロク</t>
    </rPh>
    <phoneticPr fontId="18"/>
  </si>
  <si>
    <t>利用者の生活時間帯</t>
    <rPh sb="0" eb="3">
      <t>リヨウシャ</t>
    </rPh>
    <rPh sb="4" eb="6">
      <t>セイカツ</t>
    </rPh>
    <rPh sb="6" eb="9">
      <t>ジカンタイ</t>
    </rPh>
    <phoneticPr fontId="18"/>
  </si>
  <si>
    <t>日</t>
    <rPh sb="0" eb="1">
      <t>ニチ</t>
    </rPh>
    <phoneticPr fontId="18"/>
  </si>
  <si>
    <t>月</t>
    <rPh sb="0" eb="1">
      <t>ゲツ</t>
    </rPh>
    <phoneticPr fontId="18"/>
  </si>
  <si>
    <t>火</t>
    <rPh sb="0" eb="1">
      <t>ヒ</t>
    </rPh>
    <phoneticPr fontId="18"/>
  </si>
  <si>
    <t>水</t>
    <rPh sb="0" eb="1">
      <t>スイ</t>
    </rPh>
    <phoneticPr fontId="18"/>
  </si>
  <si>
    <t>木</t>
    <rPh sb="0" eb="1">
      <t>モク</t>
    </rPh>
    <phoneticPr fontId="18"/>
  </si>
  <si>
    <t>金</t>
    <rPh sb="0" eb="1">
      <t>キン</t>
    </rPh>
    <phoneticPr fontId="18"/>
  </si>
  <si>
    <t>土</t>
    <rPh sb="0" eb="1">
      <t>ド</t>
    </rPh>
    <phoneticPr fontId="18"/>
  </si>
  <si>
    <t>管理者</t>
    <rPh sb="0" eb="3">
      <t>カンリシャ</t>
    </rPh>
    <phoneticPr fontId="18"/>
  </si>
  <si>
    <t>Ｂ</t>
    <phoneticPr fontId="18"/>
  </si>
  <si>
    <t>介護従業者兼務</t>
    <rPh sb="0" eb="2">
      <t>カイゴ</t>
    </rPh>
    <rPh sb="2" eb="5">
      <t>ジュウギョウシャ</t>
    </rPh>
    <rPh sb="5" eb="7">
      <t>ケンム</t>
    </rPh>
    <phoneticPr fontId="18"/>
  </si>
  <si>
    <t>計画作成担当者</t>
    <rPh sb="0" eb="2">
      <t>ケイカク</t>
    </rPh>
    <rPh sb="2" eb="4">
      <t>サクセイ</t>
    </rPh>
    <rPh sb="4" eb="7">
      <t>タントウシャ</t>
    </rPh>
    <phoneticPr fontId="18"/>
  </si>
  <si>
    <t>新潟　花子</t>
    <rPh sb="0" eb="2">
      <t>ニイガタ</t>
    </rPh>
    <rPh sb="3" eb="5">
      <t>ハナコ</t>
    </rPh>
    <phoneticPr fontId="18"/>
  </si>
  <si>
    <t>介護従業者</t>
    <phoneticPr fontId="18"/>
  </si>
  <si>
    <t>管理者兼務</t>
    <rPh sb="0" eb="3">
      <t>カンリシャ</t>
    </rPh>
    <rPh sb="3" eb="5">
      <t>ケンム</t>
    </rPh>
    <phoneticPr fontId="18"/>
  </si>
  <si>
    <t>計画作成担当者兼務</t>
    <rPh sb="0" eb="2">
      <t>ケイカク</t>
    </rPh>
    <rPh sb="2" eb="4">
      <t>サクセイ</t>
    </rPh>
    <rPh sb="4" eb="7">
      <t>タントウシャ</t>
    </rPh>
    <rPh sb="7" eb="9">
      <t>ケンム</t>
    </rPh>
    <phoneticPr fontId="18"/>
  </si>
  <si>
    <t>○○　○○</t>
    <phoneticPr fontId="18"/>
  </si>
  <si>
    <t>Ｃ</t>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</si>
  <si>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</si>
  <si>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注３：　職種ごとに分けて記載し、職員が複数の職種を兼務している場合は、それぞれの職種ごとに勤務時間を割り振ること。</t>
    <rPh sb="0" eb="1">
      <t>チュウ</t>
    </rPh>
    <rPh sb="4" eb="6">
      <t>ショクシュ</t>
    </rPh>
    <rPh sb="9" eb="10">
      <t>ワ</t>
    </rPh>
    <rPh sb="12" eb="14">
      <t>キサイ</t>
    </rPh>
    <rPh sb="16" eb="18">
      <t>ショクイン</t>
    </rPh>
    <rPh sb="19" eb="21">
      <t>フクスウ</t>
    </rPh>
    <rPh sb="22" eb="24">
      <t>ショクシュ</t>
    </rPh>
    <rPh sb="25" eb="27">
      <t>ケンム</t>
    </rPh>
    <rPh sb="31" eb="33">
      <t>バアイ</t>
    </rPh>
    <rPh sb="40" eb="42">
      <t>ショクシュ</t>
    </rPh>
    <rPh sb="45" eb="47">
      <t>キンム</t>
    </rPh>
    <rPh sb="47" eb="49">
      <t>ジカン</t>
    </rPh>
    <rPh sb="50" eb="51">
      <t>ワ</t>
    </rPh>
    <rPh sb="52" eb="53">
      <t>フ</t>
    </rPh>
    <phoneticPr fontId="18"/>
  </si>
  <si>
    <t>注４：　ユニットごとに作成すること。</t>
    <rPh sb="0" eb="1">
      <t>チュウ</t>
    </rPh>
    <rPh sb="11" eb="13">
      <t>サクセイ</t>
    </rPh>
    <phoneticPr fontId="18"/>
  </si>
  <si>
    <t>令和</t>
    <rPh sb="0" eb="2">
      <t>レイワ</t>
    </rPh>
    <phoneticPr fontId="18"/>
  </si>
  <si>
    <t>確認書類等</t>
    <rPh sb="0" eb="2">
      <t>カクニン</t>
    </rPh>
    <rPh sb="2" eb="4">
      <t>ショルイ</t>
    </rPh>
    <rPh sb="4" eb="5">
      <t>ナド</t>
    </rPh>
    <phoneticPr fontId="18"/>
  </si>
  <si>
    <t>不　適</t>
    <rPh sb="0" eb="1">
      <t>フ</t>
    </rPh>
    <rPh sb="2" eb="3">
      <t>テキ</t>
    </rPh>
    <phoneticPr fontId="18"/>
  </si>
  <si>
    <t>※運営指導実施月の前々月から過去１年間で算定した加算・減算の名称(サービスコード表の「サービス内容略称」)を記載してください。</t>
    <rPh sb="1" eb="3">
      <t>ウンエイ</t>
    </rPh>
    <rPh sb="5" eb="7">
      <t>ジッシ</t>
    </rPh>
    <phoneticPr fontId="18"/>
  </si>
  <si>
    <t>※該当している場合は■としてください</t>
    <rPh sb="1" eb="3">
      <t>ガイトウ</t>
    </rPh>
    <rPh sb="7" eb="9">
      <t>バアイ</t>
    </rPh>
    <phoneticPr fontId="18"/>
  </si>
  <si>
    <t>・職員に関する記録
・常勤換算方法により算出した前年度（３月を除く）の平均の記録
・職員勤務表
・職員履歴書</t>
    <rPh sb="1" eb="3">
      <t>ショクイン</t>
    </rPh>
    <rPh sb="4" eb="5">
      <t>カン</t>
    </rPh>
    <rPh sb="7" eb="9">
      <t>キロク</t>
    </rPh>
    <phoneticPr fontId="18"/>
  </si>
  <si>
    <t>確認結果</t>
    <rPh sb="0" eb="2">
      <t>カクニン</t>
    </rPh>
    <rPh sb="2" eb="4">
      <t>ケッカ</t>
    </rPh>
    <phoneticPr fontId="18"/>
  </si>
  <si>
    <t>Ⅰ　人員基準</t>
    <rPh sb="2" eb="4">
      <t>ジンイン</t>
    </rPh>
    <rPh sb="4" eb="6">
      <t>キジュン</t>
    </rPh>
    <phoneticPr fontId="18"/>
  </si>
  <si>
    <t>Ⅱ　設備基準</t>
    <rPh sb="2" eb="4">
      <t>セツビ</t>
    </rPh>
    <rPh sb="4" eb="6">
      <t>キジュン</t>
    </rPh>
    <phoneticPr fontId="18"/>
  </si>
  <si>
    <t>Ⅲ　運営基準</t>
    <rPh sb="2" eb="4">
      <t>ウンエイ</t>
    </rPh>
    <rPh sb="4" eb="6">
      <t>キジュン</t>
    </rPh>
    <phoneticPr fontId="18"/>
  </si>
  <si>
    <t>確認項目</t>
    <rPh sb="0" eb="2">
      <t>カクニン</t>
    </rPh>
    <rPh sb="2" eb="4">
      <t>コウモク</t>
    </rPh>
    <phoneticPr fontId="18"/>
  </si>
  <si>
    <t>・利用者に対し、従業員の員数は適切ですか</t>
    <rPh sb="1" eb="4">
      <t>リヨウシャ</t>
    </rPh>
    <rPh sb="5" eb="6">
      <t>タイ</t>
    </rPh>
    <rPh sb="8" eb="11">
      <t>ジュウギョウイン</t>
    </rPh>
    <rPh sb="12" eb="14">
      <t>インスウ</t>
    </rPh>
    <rPh sb="15" eb="17">
      <t>テキセツ</t>
    </rPh>
    <phoneticPr fontId="18"/>
  </si>
  <si>
    <t>・計画作成担当者は必要な研修を受けていますか</t>
    <rPh sb="1" eb="3">
      <t>ケイカク</t>
    </rPh>
    <rPh sb="3" eb="5">
      <t>サクセイ</t>
    </rPh>
    <rPh sb="5" eb="8">
      <t>タントウシャ</t>
    </rPh>
    <rPh sb="9" eb="11">
      <t>ヒツヨウ</t>
    </rPh>
    <rPh sb="12" eb="14">
      <t>ケンシュウ</t>
    </rPh>
    <rPh sb="15" eb="16">
      <t>ウ</t>
    </rPh>
    <phoneticPr fontId="18"/>
  </si>
  <si>
    <t>・管理者は常勤専従ですか</t>
    <rPh sb="1" eb="4">
      <t>カンリシャ</t>
    </rPh>
    <rPh sb="5" eb="7">
      <t>ジョウキン</t>
    </rPh>
    <rPh sb="7" eb="9">
      <t>センジュウ</t>
    </rPh>
    <phoneticPr fontId="18"/>
  </si>
  <si>
    <t>・被保険者資格、要介護認定の有無、要介護認定の有効期限を確認していますか</t>
    <rPh sb="1" eb="5">
      <t>ヒホケンシャ</t>
    </rPh>
    <rPh sb="5" eb="7">
      <t>シカク</t>
    </rPh>
    <rPh sb="8" eb="9">
      <t>ヨウ</t>
    </rPh>
    <rPh sb="9" eb="11">
      <t>カイゴ</t>
    </rPh>
    <rPh sb="11" eb="13">
      <t>ニンテイ</t>
    </rPh>
    <rPh sb="14" eb="16">
      <t>ウム</t>
    </rPh>
    <rPh sb="17" eb="18">
      <t>ヨウ</t>
    </rPh>
    <rPh sb="18" eb="20">
      <t>カイゴ</t>
    </rPh>
    <rPh sb="20" eb="22">
      <t>ニンテイ</t>
    </rPh>
    <rPh sb="23" eb="25">
      <t>ユウコウ</t>
    </rPh>
    <rPh sb="25" eb="27">
      <t>キゲン</t>
    </rPh>
    <rPh sb="28" eb="30">
      <t>カクニン</t>
    </rPh>
    <phoneticPr fontId="18"/>
  </si>
  <si>
    <t>・入居申込者が認知症であることを確認していますか</t>
    <rPh sb="1" eb="3">
      <t>ニュウキョ</t>
    </rPh>
    <rPh sb="3" eb="4">
      <t>モウ</t>
    </rPh>
    <rPh sb="4" eb="5">
      <t>コ</t>
    </rPh>
    <rPh sb="5" eb="6">
      <t>シャ</t>
    </rPh>
    <rPh sb="7" eb="10">
      <t>ニンチショウ</t>
    </rPh>
    <rPh sb="16" eb="18">
      <t>カクニン</t>
    </rPh>
    <phoneticPr fontId="18"/>
  </si>
  <si>
    <t>・生命又は身体を保護するため、緊急やむを得ない場合を除き、身体的拘束等（身体的拘束その他利用者の行動を制限する行為を含む）を行っていませんか</t>
    <rPh sb="1" eb="3">
      <t>セイメイ</t>
    </rPh>
    <rPh sb="3" eb="4">
      <t>マタ</t>
    </rPh>
    <rPh sb="5" eb="7">
      <t>シンタイ</t>
    </rPh>
    <rPh sb="8" eb="10">
      <t>ホゴ</t>
    </rPh>
    <rPh sb="15" eb="17">
      <t>キンキュウ</t>
    </rPh>
    <rPh sb="20" eb="21">
      <t>エ</t>
    </rPh>
    <rPh sb="23" eb="25">
      <t>バアイ</t>
    </rPh>
    <rPh sb="26" eb="27">
      <t>ノゾ</t>
    </rPh>
    <rPh sb="29" eb="32">
      <t>シンタイテキ</t>
    </rPh>
    <rPh sb="32" eb="34">
      <t>コウソク</t>
    </rPh>
    <rPh sb="34" eb="35">
      <t>トウ</t>
    </rPh>
    <rPh sb="36" eb="39">
      <t>シンタイテキ</t>
    </rPh>
    <rPh sb="39" eb="41">
      <t>コウソク</t>
    </rPh>
    <rPh sb="43" eb="44">
      <t>タ</t>
    </rPh>
    <rPh sb="44" eb="47">
      <t>リヨウシャ</t>
    </rPh>
    <rPh sb="48" eb="50">
      <t>コウドウ</t>
    </rPh>
    <rPh sb="51" eb="53">
      <t>セイゲン</t>
    </rPh>
    <rPh sb="55" eb="57">
      <t>コウイ</t>
    </rPh>
    <rPh sb="58" eb="59">
      <t>フク</t>
    </rPh>
    <rPh sb="62" eb="63">
      <t>オコナ</t>
    </rPh>
    <phoneticPr fontId="18"/>
  </si>
  <si>
    <t>・サービス提供は事業所の従業者によって行われていますか</t>
    <rPh sb="5" eb="7">
      <t>テイキョウ</t>
    </rPh>
    <rPh sb="8" eb="11">
      <t>ジギョウショ</t>
    </rPh>
    <rPh sb="12" eb="15">
      <t>ジュウギョウシャ</t>
    </rPh>
    <rPh sb="19" eb="20">
      <t>オコナ</t>
    </rPh>
    <phoneticPr fontId="18"/>
  </si>
  <si>
    <t>・資質向上のために研修の機会を確保していますか</t>
    <rPh sb="1" eb="3">
      <t>シシツ</t>
    </rPh>
    <rPh sb="3" eb="5">
      <t>コウジョウ</t>
    </rPh>
    <rPh sb="9" eb="11">
      <t>ケンシュウ</t>
    </rPh>
    <rPh sb="12" eb="14">
      <t>キカイ</t>
    </rPh>
    <rPh sb="15" eb="17">
      <t>カクホ</t>
    </rPh>
    <phoneticPr fontId="18"/>
  </si>
  <si>
    <t>・性的言動、優越的な関係を背景とした言動により就業環境が害されることの防止に向けた方針の明確化等の措置を講じていますか</t>
    <rPh sb="1" eb="3">
      <t>セイテキ</t>
    </rPh>
    <rPh sb="3" eb="5">
      <t>ゲンドウ</t>
    </rPh>
    <rPh sb="6" eb="9">
      <t>ユウエツテキ</t>
    </rPh>
    <rPh sb="10" eb="12">
      <t>カンケイ</t>
    </rPh>
    <rPh sb="13" eb="15">
      <t>ハイケイ</t>
    </rPh>
    <rPh sb="18" eb="20">
      <t>ゲンドウ</t>
    </rPh>
    <rPh sb="23" eb="25">
      <t>シュウギョウ</t>
    </rPh>
    <rPh sb="25" eb="27">
      <t>カンキョウ</t>
    </rPh>
    <rPh sb="28" eb="29">
      <t>ガイ</t>
    </rPh>
    <rPh sb="35" eb="37">
      <t>ボウシ</t>
    </rPh>
    <rPh sb="38" eb="39">
      <t>ム</t>
    </rPh>
    <rPh sb="41" eb="43">
      <t>ホウシン</t>
    </rPh>
    <rPh sb="44" eb="47">
      <t>メイカクカ</t>
    </rPh>
    <rPh sb="47" eb="48">
      <t>トウ</t>
    </rPh>
    <rPh sb="49" eb="51">
      <t>ソチ</t>
    </rPh>
    <rPh sb="52" eb="53">
      <t>コウ</t>
    </rPh>
    <phoneticPr fontId="18"/>
  </si>
  <si>
    <t>・入居定員及び居室の定員を上回っていないですか</t>
    <rPh sb="1" eb="3">
      <t>ニュウキョ</t>
    </rPh>
    <rPh sb="3" eb="5">
      <t>テイイン</t>
    </rPh>
    <rPh sb="5" eb="6">
      <t>オヨ</t>
    </rPh>
    <rPh sb="7" eb="9">
      <t>キョシツ</t>
    </rPh>
    <rPh sb="10" eb="12">
      <t>テイイン</t>
    </rPh>
    <rPh sb="13" eb="15">
      <t>ウワマワ</t>
    </rPh>
    <phoneticPr fontId="18"/>
  </si>
  <si>
    <t>・非常災害時対応マニュアル（対応計画）
・運営規程</t>
    <rPh sb="1" eb="3">
      <t>ヒジョウ</t>
    </rPh>
    <rPh sb="3" eb="5">
      <t>サイガイ</t>
    </rPh>
    <rPh sb="5" eb="6">
      <t>ジ</t>
    </rPh>
    <rPh sb="6" eb="8">
      <t>タイオウ</t>
    </rPh>
    <rPh sb="14" eb="16">
      <t>タイオウ</t>
    </rPh>
    <rPh sb="16" eb="18">
      <t>ケイカク</t>
    </rPh>
    <rPh sb="21" eb="23">
      <t>ウンエイ</t>
    </rPh>
    <rPh sb="23" eb="25">
      <t>キテイ</t>
    </rPh>
    <phoneticPr fontId="18"/>
  </si>
  <si>
    <t>・通報、連絡体制</t>
    <rPh sb="1" eb="3">
      <t>ツウホウ</t>
    </rPh>
    <rPh sb="4" eb="6">
      <t>レンラク</t>
    </rPh>
    <rPh sb="6" eb="8">
      <t>タイセイ</t>
    </rPh>
    <phoneticPr fontId="18"/>
  </si>
  <si>
    <t>・感染症、非常災害発生時のサービスの継続実施及び早期の業務再開の計画（業務継続計画）の策定及び必要な措置を講じていますか</t>
    <rPh sb="1" eb="4">
      <t>カンセンショウ</t>
    </rPh>
    <rPh sb="5" eb="7">
      <t>ヒジョウ</t>
    </rPh>
    <rPh sb="7" eb="9">
      <t>サイガイ</t>
    </rPh>
    <rPh sb="9" eb="11">
      <t>ハッセイ</t>
    </rPh>
    <rPh sb="11" eb="12">
      <t>ジ</t>
    </rPh>
    <rPh sb="18" eb="20">
      <t>ケイゾク</t>
    </rPh>
    <rPh sb="20" eb="22">
      <t>ジッシ</t>
    </rPh>
    <rPh sb="22" eb="23">
      <t>オヨ</t>
    </rPh>
    <rPh sb="24" eb="26">
      <t>ソウキ</t>
    </rPh>
    <rPh sb="27" eb="29">
      <t>ギョウム</t>
    </rPh>
    <rPh sb="29" eb="31">
      <t>サイカイ</t>
    </rPh>
    <rPh sb="32" eb="34">
      <t>ケイカク</t>
    </rPh>
    <rPh sb="35" eb="37">
      <t>ギョウム</t>
    </rPh>
    <rPh sb="37" eb="39">
      <t>ケイゾク</t>
    </rPh>
    <rPh sb="39" eb="41">
      <t>ケイカク</t>
    </rPh>
    <rPh sb="43" eb="45">
      <t>サクテイ</t>
    </rPh>
    <rPh sb="45" eb="46">
      <t>オヨ</t>
    </rPh>
    <rPh sb="47" eb="49">
      <t>ヒツヨウ</t>
    </rPh>
    <rPh sb="50" eb="52">
      <t>ソチ</t>
    </rPh>
    <rPh sb="53" eb="54">
      <t>コウ</t>
    </rPh>
    <phoneticPr fontId="18"/>
  </si>
  <si>
    <t>・業務継続計画
・研修及び訓練計画
・実施記録</t>
    <rPh sb="1" eb="3">
      <t>ギョウム</t>
    </rPh>
    <rPh sb="3" eb="5">
      <t>ケイゾク</t>
    </rPh>
    <rPh sb="5" eb="7">
      <t>ケイカク</t>
    </rPh>
    <rPh sb="9" eb="11">
      <t>ケンシュウ</t>
    </rPh>
    <rPh sb="11" eb="12">
      <t>オヨ</t>
    </rPh>
    <rPh sb="13" eb="15">
      <t>クンレン</t>
    </rPh>
    <rPh sb="15" eb="17">
      <t>ケイカク</t>
    </rPh>
    <rPh sb="19" eb="21">
      <t>ジッシ</t>
    </rPh>
    <rPh sb="21" eb="23">
      <t>キロク</t>
    </rPh>
    <phoneticPr fontId="18"/>
  </si>
  <si>
    <t>・感染症及び食中毒の予防及びまん延防止のための指針</t>
    <rPh sb="1" eb="4">
      <t>カンセンショウ</t>
    </rPh>
    <rPh sb="4" eb="5">
      <t>オヨ</t>
    </rPh>
    <rPh sb="6" eb="9">
      <t>ショクチュウドク</t>
    </rPh>
    <rPh sb="10" eb="12">
      <t>ヨボウ</t>
    </rPh>
    <rPh sb="12" eb="13">
      <t>オヨ</t>
    </rPh>
    <rPh sb="16" eb="17">
      <t>エン</t>
    </rPh>
    <rPh sb="17" eb="19">
      <t>ボウシ</t>
    </rPh>
    <rPh sb="23" eb="25">
      <t>シシン</t>
    </rPh>
    <phoneticPr fontId="18"/>
  </si>
  <si>
    <t>・個人情報の利用に当たり、利用者（利用者の情報）及び家族（利用者家族の情報）から同意を得ていますか</t>
    <rPh sb="1" eb="3">
      <t>コジン</t>
    </rPh>
    <rPh sb="3" eb="5">
      <t>ジョウホウ</t>
    </rPh>
    <rPh sb="6" eb="8">
      <t>リヨウ</t>
    </rPh>
    <rPh sb="9" eb="10">
      <t>ア</t>
    </rPh>
    <rPh sb="13" eb="16">
      <t>リヨウシャ</t>
    </rPh>
    <rPh sb="17" eb="20">
      <t>リヨウシャ</t>
    </rPh>
    <rPh sb="21" eb="23">
      <t>ジョウホウ</t>
    </rPh>
    <rPh sb="24" eb="25">
      <t>オヨ</t>
    </rPh>
    <rPh sb="26" eb="28">
      <t>カゾク</t>
    </rPh>
    <rPh sb="29" eb="32">
      <t>リヨウシャ</t>
    </rPh>
    <rPh sb="32" eb="34">
      <t>カゾク</t>
    </rPh>
    <rPh sb="35" eb="37">
      <t>ジョウホウ</t>
    </rPh>
    <rPh sb="40" eb="42">
      <t>ドウイ</t>
    </rPh>
    <rPh sb="43" eb="44">
      <t>エ</t>
    </rPh>
    <phoneticPr fontId="18"/>
  </si>
  <si>
    <t>・退職者を含む、従業者が利用者の秘密を保持することを誓約していますか</t>
    <rPh sb="1" eb="4">
      <t>タイショクシャ</t>
    </rPh>
    <rPh sb="5" eb="6">
      <t>フク</t>
    </rPh>
    <rPh sb="8" eb="11">
      <t>ジュウギョウシャ</t>
    </rPh>
    <rPh sb="12" eb="15">
      <t>リヨウシャ</t>
    </rPh>
    <rPh sb="16" eb="18">
      <t>ヒミツ</t>
    </rPh>
    <rPh sb="19" eb="21">
      <t>ホジ</t>
    </rPh>
    <rPh sb="26" eb="28">
      <t>セイヤク</t>
    </rPh>
    <phoneticPr fontId="18"/>
  </si>
  <si>
    <t>・運営推進会議をおおむね２月に１回以上開催していますか
・運営推進会議において、活動状況の報告を行い、評価を受けていますか</t>
    <rPh sb="1" eb="3">
      <t>ウンエイ</t>
    </rPh>
    <rPh sb="3" eb="5">
      <t>スイシン</t>
    </rPh>
    <rPh sb="5" eb="7">
      <t>カイギ</t>
    </rPh>
    <rPh sb="13" eb="14">
      <t>ツキ</t>
    </rPh>
    <rPh sb="16" eb="17">
      <t>カイ</t>
    </rPh>
    <rPh sb="17" eb="19">
      <t>イジョウ</t>
    </rPh>
    <rPh sb="19" eb="21">
      <t>カイサイ</t>
    </rPh>
    <rPh sb="29" eb="31">
      <t>ウンエイ</t>
    </rPh>
    <rPh sb="31" eb="33">
      <t>スイシン</t>
    </rPh>
    <rPh sb="33" eb="35">
      <t>カイギ</t>
    </rPh>
    <rPh sb="40" eb="42">
      <t>カツドウ</t>
    </rPh>
    <rPh sb="42" eb="44">
      <t>ジョウキョウ</t>
    </rPh>
    <rPh sb="45" eb="47">
      <t>ホウコク</t>
    </rPh>
    <rPh sb="48" eb="49">
      <t>オコナ</t>
    </rPh>
    <rPh sb="51" eb="53">
      <t>ヒョウカ</t>
    </rPh>
    <rPh sb="54" eb="55">
      <t>ウ</t>
    </rPh>
    <phoneticPr fontId="18"/>
  </si>
  <si>
    <t>・運営推進会議で挙がった要望や助言が記録されていますか
・運営推進会議の会議録が公表されていますか</t>
    <rPh sb="1" eb="3">
      <t>ウンエイ</t>
    </rPh>
    <rPh sb="3" eb="5">
      <t>スイシン</t>
    </rPh>
    <rPh sb="5" eb="7">
      <t>カイギ</t>
    </rPh>
    <rPh sb="8" eb="9">
      <t>ア</t>
    </rPh>
    <rPh sb="12" eb="14">
      <t>ヨウボウ</t>
    </rPh>
    <rPh sb="15" eb="17">
      <t>ジョゲン</t>
    </rPh>
    <rPh sb="18" eb="20">
      <t>キロク</t>
    </rPh>
    <rPh sb="29" eb="31">
      <t>ウンエイ</t>
    </rPh>
    <rPh sb="31" eb="33">
      <t>スイシン</t>
    </rPh>
    <rPh sb="33" eb="35">
      <t>カイギ</t>
    </rPh>
    <rPh sb="36" eb="39">
      <t>カイギロク</t>
    </rPh>
    <rPh sb="40" eb="42">
      <t>コウヒョウ</t>
    </rPh>
    <phoneticPr fontId="18"/>
  </si>
  <si>
    <t>・虐待の発生・再発防止の指針</t>
    <rPh sb="1" eb="3">
      <t>ギャクタイ</t>
    </rPh>
    <rPh sb="4" eb="6">
      <t>ハッセイ</t>
    </rPh>
    <rPh sb="7" eb="9">
      <t>サイハツ</t>
    </rPh>
    <rPh sb="9" eb="11">
      <t>ボウシ</t>
    </rPh>
    <rPh sb="12" eb="14">
      <t>シシン</t>
    </rPh>
    <phoneticPr fontId="18"/>
  </si>
  <si>
    <t>・研修及び研修計画、実施記録</t>
    <rPh sb="1" eb="3">
      <t>ケンシュウ</t>
    </rPh>
    <rPh sb="3" eb="4">
      <t>オヨ</t>
    </rPh>
    <rPh sb="5" eb="7">
      <t>ケンシュウ</t>
    </rPh>
    <rPh sb="7" eb="9">
      <t>ケイカク</t>
    </rPh>
    <rPh sb="10" eb="12">
      <t>ジッシ</t>
    </rPh>
    <rPh sb="12" eb="14">
      <t>キロク</t>
    </rPh>
    <phoneticPr fontId="18"/>
  </si>
  <si>
    <t>・担当者を設置したことが分かる文書</t>
    <rPh sb="1" eb="4">
      <t>タントウシャ</t>
    </rPh>
    <rPh sb="5" eb="7">
      <t>セッチ</t>
    </rPh>
    <rPh sb="12" eb="13">
      <t>ワ</t>
    </rPh>
    <rPh sb="15" eb="17">
      <t>ブンショ</t>
    </rPh>
    <phoneticPr fontId="18"/>
  </si>
  <si>
    <t>・研修を修了したことがわかるもの</t>
    <rPh sb="1" eb="3">
      <t>ケンシュウ</t>
    </rPh>
    <rPh sb="4" eb="6">
      <t>シュウリョウ</t>
    </rPh>
    <phoneticPr fontId="18"/>
  </si>
  <si>
    <t>具体的内容</t>
    <rPh sb="0" eb="3">
      <t>グタイテキ</t>
    </rPh>
    <rPh sb="3" eb="5">
      <t>ナイヨウ</t>
    </rPh>
    <phoneticPr fontId="18"/>
  </si>
  <si>
    <t>・医師、看護師との連携が分かる書類
・看取り加算の加算時期、情報提供に関する同意の記録
・利用者の家族との連絡等の記録</t>
    <rPh sb="1" eb="3">
      <t>イシ</t>
    </rPh>
    <rPh sb="4" eb="7">
      <t>カンゴシ</t>
    </rPh>
    <rPh sb="9" eb="11">
      <t>レンケイ</t>
    </rPh>
    <rPh sb="12" eb="13">
      <t>ワ</t>
    </rPh>
    <rPh sb="15" eb="17">
      <t>ショルイ</t>
    </rPh>
    <rPh sb="19" eb="21">
      <t>ミト</t>
    </rPh>
    <rPh sb="22" eb="24">
      <t>カサン</t>
    </rPh>
    <rPh sb="25" eb="27">
      <t>カサン</t>
    </rPh>
    <rPh sb="27" eb="29">
      <t>ジキ</t>
    </rPh>
    <rPh sb="30" eb="32">
      <t>ジョウホウ</t>
    </rPh>
    <rPh sb="32" eb="34">
      <t>テイキョウ</t>
    </rPh>
    <rPh sb="35" eb="36">
      <t>カン</t>
    </rPh>
    <rPh sb="38" eb="40">
      <t>ドウイ</t>
    </rPh>
    <rPh sb="41" eb="43">
      <t>キロク</t>
    </rPh>
    <rPh sb="45" eb="48">
      <t>リヨウシャ</t>
    </rPh>
    <rPh sb="49" eb="51">
      <t>カゾク</t>
    </rPh>
    <rPh sb="53" eb="55">
      <t>レンラク</t>
    </rPh>
    <rPh sb="55" eb="56">
      <t>トウ</t>
    </rPh>
    <rPh sb="57" eb="59">
      <t>キロク</t>
    </rPh>
    <phoneticPr fontId="18"/>
  </si>
  <si>
    <t xml:space="preserve">ユニットごとに、夜間及び深夜の時間帯以外に従業者の員数は標準数（利用者の数が３又はその端数を増すごとに１以上）を満たしている
夜間及び深夜の時間帯の従業者の員数は標準数（1以上）を満たしている
ただし、当該事業所の有する共同生活住居の数が３である場合において、当該共同生活住居が全て同一の階において隣接し、介護従業者が円滑な利用者の状況把握及び速やかな対応を行うことが可能な構造であって、当該事業者による安全対策が講ぜられ、利用者の安全性が確保されていると認められるときは、夜間及び深夜の時間帯に事業所ごとに置くべき介護従業者の員数は、夜間及び深夜の時間帯を通じて２以上の介護従業者に夜間及び深夜の勤務を行わせるために必要な数以上とすることができる
→ユニット数（　　　）、
　夜間及び深夜の時間帯の従業者の員数（　　　）人
</t>
    <rPh sb="8" eb="10">
      <t>ヤカン</t>
    </rPh>
    <rPh sb="10" eb="11">
      <t>オヨ</t>
    </rPh>
    <rPh sb="12" eb="14">
      <t>シンヤ</t>
    </rPh>
    <rPh sb="15" eb="17">
      <t>ジカン</t>
    </rPh>
    <rPh sb="17" eb="18">
      <t>タイ</t>
    </rPh>
    <rPh sb="18" eb="20">
      <t>イガイ</t>
    </rPh>
    <rPh sb="21" eb="23">
      <t>ジュウギョウ</t>
    </rPh>
    <rPh sb="25" eb="27">
      <t>インスウ</t>
    </rPh>
    <rPh sb="28" eb="30">
      <t>ヒョウジュン</t>
    </rPh>
    <rPh sb="30" eb="31">
      <t>スウ</t>
    </rPh>
    <rPh sb="32" eb="35">
      <t>リヨウシャ</t>
    </rPh>
    <rPh sb="36" eb="37">
      <t>カズ</t>
    </rPh>
    <rPh sb="39" eb="40">
      <t>マタ</t>
    </rPh>
    <rPh sb="43" eb="45">
      <t>ハスウ</t>
    </rPh>
    <rPh sb="46" eb="47">
      <t>マ</t>
    </rPh>
    <rPh sb="52" eb="54">
      <t>イジョウ</t>
    </rPh>
    <rPh sb="56" eb="57">
      <t>ミ</t>
    </rPh>
    <rPh sb="101" eb="103">
      <t>トウガイ</t>
    </rPh>
    <rPh sb="103" eb="106">
      <t>ジギョウショ</t>
    </rPh>
    <rPh sb="107" eb="108">
      <t>ユウ</t>
    </rPh>
    <rPh sb="110" eb="112">
      <t>キョウドウ</t>
    </rPh>
    <rPh sb="112" eb="114">
      <t>セイカツ</t>
    </rPh>
    <rPh sb="114" eb="116">
      <t>ジュウキョ</t>
    </rPh>
    <rPh sb="117" eb="118">
      <t>カズ</t>
    </rPh>
    <rPh sb="123" eb="125">
      <t>バアイ</t>
    </rPh>
    <rPh sb="130" eb="132">
      <t>トウガイ</t>
    </rPh>
    <rPh sb="132" eb="134">
      <t>キョウドウ</t>
    </rPh>
    <rPh sb="134" eb="136">
      <t>セイカツ</t>
    </rPh>
    <rPh sb="136" eb="138">
      <t>ジュウキョ</t>
    </rPh>
    <rPh sb="139" eb="140">
      <t>スベ</t>
    </rPh>
    <rPh sb="141" eb="143">
      <t>ドウイツ</t>
    </rPh>
    <rPh sb="144" eb="145">
      <t>カイ</t>
    </rPh>
    <rPh sb="149" eb="151">
      <t>リンセツ</t>
    </rPh>
    <rPh sb="153" eb="155">
      <t>カイゴ</t>
    </rPh>
    <rPh sb="155" eb="158">
      <t>ジュウギョウシャ</t>
    </rPh>
    <rPh sb="159" eb="161">
      <t>エンカツ</t>
    </rPh>
    <rPh sb="162" eb="165">
      <t>リヨウシャ</t>
    </rPh>
    <rPh sb="166" eb="168">
      <t>ジョウキョウ</t>
    </rPh>
    <rPh sb="168" eb="170">
      <t>ハアク</t>
    </rPh>
    <rPh sb="170" eb="171">
      <t>オヨ</t>
    </rPh>
    <rPh sb="172" eb="173">
      <t>スミ</t>
    </rPh>
    <rPh sb="176" eb="178">
      <t>タイオウ</t>
    </rPh>
    <rPh sb="179" eb="180">
      <t>オコナ</t>
    </rPh>
    <rPh sb="184" eb="186">
      <t>カノウ</t>
    </rPh>
    <rPh sb="187" eb="189">
      <t>コウゾウ</t>
    </rPh>
    <rPh sb="194" eb="196">
      <t>トウガイ</t>
    </rPh>
    <rPh sb="196" eb="199">
      <t>ジギョウシャ</t>
    </rPh>
    <rPh sb="202" eb="204">
      <t>アンゼン</t>
    </rPh>
    <rPh sb="204" eb="206">
      <t>タイサク</t>
    </rPh>
    <rPh sb="207" eb="208">
      <t>コウ</t>
    </rPh>
    <rPh sb="212" eb="215">
      <t>リヨウシャ</t>
    </rPh>
    <rPh sb="216" eb="219">
      <t>アンゼンセイ</t>
    </rPh>
    <rPh sb="220" eb="222">
      <t>カクホ</t>
    </rPh>
    <rPh sb="228" eb="229">
      <t>ミト</t>
    </rPh>
    <rPh sb="237" eb="239">
      <t>ヤカン</t>
    </rPh>
    <rPh sb="239" eb="240">
      <t>オヨ</t>
    </rPh>
    <rPh sb="241" eb="243">
      <t>シンヤ</t>
    </rPh>
    <rPh sb="244" eb="247">
      <t>ジカンタイ</t>
    </rPh>
    <rPh sb="248" eb="251">
      <t>ジギョウショ</t>
    </rPh>
    <rPh sb="254" eb="255">
      <t>オ</t>
    </rPh>
    <rPh sb="258" eb="260">
      <t>カイゴ</t>
    </rPh>
    <rPh sb="260" eb="263">
      <t>ジュウギョウシャ</t>
    </rPh>
    <rPh sb="264" eb="266">
      <t>インスウ</t>
    </rPh>
    <rPh sb="268" eb="270">
      <t>ヤカン</t>
    </rPh>
    <rPh sb="270" eb="271">
      <t>オヨ</t>
    </rPh>
    <rPh sb="272" eb="274">
      <t>シンヤ</t>
    </rPh>
    <rPh sb="275" eb="278">
      <t>ジカンタイ</t>
    </rPh>
    <rPh sb="279" eb="280">
      <t>ツウ</t>
    </rPh>
    <rPh sb="283" eb="285">
      <t>イジョウ</t>
    </rPh>
    <rPh sb="286" eb="288">
      <t>カイゴ</t>
    </rPh>
    <rPh sb="288" eb="291">
      <t>ジュウギョウシャ</t>
    </rPh>
    <rPh sb="292" eb="294">
      <t>ヤカン</t>
    </rPh>
    <rPh sb="294" eb="295">
      <t>オヨ</t>
    </rPh>
    <rPh sb="296" eb="298">
      <t>シンヤ</t>
    </rPh>
    <rPh sb="299" eb="301">
      <t>キンム</t>
    </rPh>
    <rPh sb="302" eb="303">
      <t>オコナ</t>
    </rPh>
    <rPh sb="309" eb="311">
      <t>ヒツヨウ</t>
    </rPh>
    <rPh sb="312" eb="313">
      <t>カズ</t>
    </rPh>
    <rPh sb="313" eb="315">
      <t>イジョウ</t>
    </rPh>
    <phoneticPr fontId="18"/>
  </si>
  <si>
    <t xml:space="preserve">従業者のうち1以上の者は、常勤となっている
→常勤（　　　　名）非常勤（　　　　名）
</t>
    <rPh sb="0" eb="2">
      <t>ジュウギョウ</t>
    </rPh>
    <rPh sb="23" eb="25">
      <t>ジョウキン</t>
    </rPh>
    <rPh sb="30" eb="31">
      <t>メイ</t>
    </rPh>
    <rPh sb="32" eb="35">
      <t>ヒジョウキン</t>
    </rPh>
    <rPh sb="40" eb="41">
      <t>メイ</t>
    </rPh>
    <phoneticPr fontId="18"/>
  </si>
  <si>
    <t xml:space="preserve">計画作成担当者を配置している
</t>
    <rPh sb="0" eb="2">
      <t>ケイカク</t>
    </rPh>
    <phoneticPr fontId="18"/>
  </si>
  <si>
    <t xml:space="preserve">計画作成担当者は、次のいずれかの研修を修了している
　・痴呆介護実務者研修（基礎課程）
　・認知症介護実践者研修
</t>
    <rPh sb="0" eb="2">
      <t>ケイカク</t>
    </rPh>
    <rPh sb="2" eb="4">
      <t>サクセイ</t>
    </rPh>
    <rPh sb="4" eb="7">
      <t>タントウシャ</t>
    </rPh>
    <rPh sb="9" eb="10">
      <t>ツギ</t>
    </rPh>
    <rPh sb="28" eb="30">
      <t>チホウ</t>
    </rPh>
    <rPh sb="30" eb="32">
      <t>カイゴ</t>
    </rPh>
    <rPh sb="32" eb="35">
      <t>ジツムシャ</t>
    </rPh>
    <rPh sb="35" eb="37">
      <t>ケンシュウ</t>
    </rPh>
    <rPh sb="38" eb="40">
      <t>キソ</t>
    </rPh>
    <rPh sb="40" eb="42">
      <t>カテイ</t>
    </rPh>
    <rPh sb="46" eb="49">
      <t>ニンチショウ</t>
    </rPh>
    <rPh sb="49" eb="51">
      <t>カイゴ</t>
    </rPh>
    <rPh sb="51" eb="54">
      <t>ジッセンシャ</t>
    </rPh>
    <rPh sb="54" eb="56">
      <t>ケンシュウ</t>
    </rPh>
    <phoneticPr fontId="18"/>
  </si>
  <si>
    <t xml:space="preserve">計画作成担当者のうち1以上の者は、介護支援専門員をもって充てている
</t>
    <phoneticPr fontId="18"/>
  </si>
  <si>
    <t xml:space="preserve">常勤専従の管理者を配置している
</t>
    <rPh sb="0" eb="2">
      <t>ジョウキン</t>
    </rPh>
    <rPh sb="2" eb="4">
      <t>センジュウ</t>
    </rPh>
    <phoneticPr fontId="18"/>
  </si>
  <si>
    <t>特別養護老人ホーム、老人デイサービスセンター、介護老人保健施設、介護医療院、指定認知症対応型共同生活介護事業所等の従業者又は訪問介護員等として、３年以上認知症である者の介護に従事した経験がある</t>
    <rPh sb="32" eb="34">
      <t>カイゴ</t>
    </rPh>
    <phoneticPr fontId="18"/>
  </si>
  <si>
    <t>各室、設備は使用目的に沿って使われている</t>
    <rPh sb="0" eb="1">
      <t>カク</t>
    </rPh>
    <rPh sb="1" eb="2">
      <t>シツ</t>
    </rPh>
    <rPh sb="3" eb="5">
      <t>セツビ</t>
    </rPh>
    <rPh sb="6" eb="8">
      <t>シヨウ</t>
    </rPh>
    <rPh sb="8" eb="10">
      <t>モクテキ</t>
    </rPh>
    <rPh sb="11" eb="12">
      <t>ソ</t>
    </rPh>
    <rPh sb="14" eb="15">
      <t>ツカ</t>
    </rPh>
    <phoneticPr fontId="18"/>
  </si>
  <si>
    <t xml:space="preserve">入居定員は1ユニットで5人以上9人以下となっている
</t>
    <rPh sb="12" eb="15">
      <t>ニンイジョウ</t>
    </rPh>
    <rPh sb="16" eb="19">
      <t>ニンイカ</t>
    </rPh>
    <phoneticPr fontId="18"/>
  </si>
  <si>
    <t xml:space="preserve">一つの居室の定員は1人となっている
→不適の場合、その理由を記載してください
　（　　　　　　　　　　　　　　　　　　）
</t>
    <rPh sb="10" eb="11">
      <t>ニン</t>
    </rPh>
    <rPh sb="19" eb="21">
      <t>フテキ</t>
    </rPh>
    <rPh sb="22" eb="24">
      <t>バアイ</t>
    </rPh>
    <rPh sb="27" eb="29">
      <t>リユウ</t>
    </rPh>
    <rPh sb="30" eb="32">
      <t>キサイ</t>
    </rPh>
    <phoneticPr fontId="18"/>
  </si>
  <si>
    <t xml:space="preserve">居室の床面積は7.43平方メートル以上となっている
</t>
    <rPh sb="0" eb="2">
      <t>キョシツ</t>
    </rPh>
    <rPh sb="3" eb="6">
      <t>ユカメンセキ</t>
    </rPh>
    <rPh sb="11" eb="13">
      <t>ヘイホウ</t>
    </rPh>
    <rPh sb="17" eb="19">
      <t>イジョウ</t>
    </rPh>
    <phoneticPr fontId="18"/>
  </si>
  <si>
    <t xml:space="preserve">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当該提供の開始について利用申込者の同意を得ている
</t>
    <rPh sb="49" eb="51">
      <t>ジュウギョウ</t>
    </rPh>
    <phoneticPr fontId="18"/>
  </si>
  <si>
    <t>サービスの提供を求められた場合は、その者の提示する被保険者証によって、被保険者資格、要介護認定の有無及び要介護認定の有効期間を確かめている</t>
    <rPh sb="55" eb="57">
      <t>ニンテイ</t>
    </rPh>
    <phoneticPr fontId="18"/>
  </si>
  <si>
    <t xml:space="preserve">入居申込者の入居に際しては、主治の医師の診断書等により当該入居申込者が認知症である者であることの確認をしている
</t>
    <rPh sb="27" eb="29">
      <t>トウガイ</t>
    </rPh>
    <rPh sb="29" eb="31">
      <t>ニュウキョ</t>
    </rPh>
    <rPh sb="31" eb="33">
      <t>モウシコミ</t>
    </rPh>
    <rPh sb="33" eb="34">
      <t>シャ</t>
    </rPh>
    <rPh sb="35" eb="37">
      <t>ニンチ</t>
    </rPh>
    <rPh sb="37" eb="38">
      <t>ショウ</t>
    </rPh>
    <rPh sb="41" eb="42">
      <t>シャ</t>
    </rPh>
    <phoneticPr fontId="18"/>
  </si>
  <si>
    <t xml:space="preserve">入居申込者に対し自ら必要なサービスを提供することが困難である場合は、適切な他の指定認知症対応型共同生活介護事業者、介護保険施設、病院又は診療所を紹介する等の適切な措置を速やかに講じている
</t>
    <rPh sb="0" eb="2">
      <t>ニュウキョ</t>
    </rPh>
    <rPh sb="2" eb="4">
      <t>モウシコミ</t>
    </rPh>
    <rPh sb="4" eb="5">
      <t>シャ</t>
    </rPh>
    <rPh sb="6" eb="7">
      <t>タイ</t>
    </rPh>
    <rPh sb="8" eb="9">
      <t>ミズカ</t>
    </rPh>
    <rPh sb="10" eb="12">
      <t>ヒツヨウ</t>
    </rPh>
    <rPh sb="39" eb="41">
      <t>シテイ</t>
    </rPh>
    <rPh sb="53" eb="56">
      <t>ジギョウシャ</t>
    </rPh>
    <rPh sb="88" eb="89">
      <t>コウ</t>
    </rPh>
    <phoneticPr fontId="18"/>
  </si>
  <si>
    <t>退居の際には、利用者及び家族の希望を踏まえた上で、退居後の生活環境や介護の継続性に配慮し、退居に必要な援助を行っている</t>
    <rPh sb="45" eb="46">
      <t>タイ</t>
    </rPh>
    <rPh sb="46" eb="47">
      <t>キョ</t>
    </rPh>
    <rPh sb="48" eb="50">
      <t>ヒツヨウ</t>
    </rPh>
    <phoneticPr fontId="18"/>
  </si>
  <si>
    <t xml:space="preserve">法定代理受領サービスの場合、利用者から利用者負担分の支払を受けている
</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18"/>
  </si>
  <si>
    <t xml:space="preserve">外部評価または運営推進会議における評価を少なくとも年1回は受けている
</t>
    <rPh sb="7" eb="9">
      <t>ウンエイ</t>
    </rPh>
    <rPh sb="9" eb="11">
      <t>スイシン</t>
    </rPh>
    <rPh sb="11" eb="13">
      <t>カイギ</t>
    </rPh>
    <rPh sb="17" eb="19">
      <t>ヒョウカ</t>
    </rPh>
    <phoneticPr fontId="18"/>
  </si>
  <si>
    <t xml:space="preserve">管理者は、計画作成担当者に認知症対応型共同生活介護計画の作成に関する業務を担当させている
</t>
    <rPh sb="5" eb="7">
      <t>ケイカク</t>
    </rPh>
    <rPh sb="7" eb="9">
      <t>サクセイ</t>
    </rPh>
    <rPh sb="9" eb="12">
      <t>タントウシャ</t>
    </rPh>
    <rPh sb="13" eb="25">
      <t>ニンチショウ</t>
    </rPh>
    <phoneticPr fontId="18"/>
  </si>
  <si>
    <t xml:space="preserve">計画作成担当者は、利用者の心身の状況、希望及びその置かれている環境を踏まえて、認知症対応型共同生活介護計画を作成している
</t>
    <rPh sb="0" eb="2">
      <t>ケイカク</t>
    </rPh>
    <rPh sb="2" eb="4">
      <t>サクセイ</t>
    </rPh>
    <rPh sb="4" eb="7">
      <t>タントウシャ</t>
    </rPh>
    <rPh sb="39" eb="51">
      <t>ニンチショウ</t>
    </rPh>
    <rPh sb="51" eb="53">
      <t>ケイカク</t>
    </rPh>
    <phoneticPr fontId="18"/>
  </si>
  <si>
    <t xml:space="preserve">利用者の負担により、介護従業者以外の者による介護を受けさせていない
</t>
    <rPh sb="0" eb="3">
      <t>リヨウシャ</t>
    </rPh>
    <rPh sb="4" eb="6">
      <t>フタン</t>
    </rPh>
    <phoneticPr fontId="18"/>
  </si>
  <si>
    <t xml:space="preserve">利用者の心身の状況に応じ、利用者の自立の支援と日常生活の充実に資するよう、適切な技術をもって行われている
</t>
    <phoneticPr fontId="18"/>
  </si>
  <si>
    <t xml:space="preserve">利用者の食事その他の家事等は、利用者と介護従業者が共同で行うよう努めている
</t>
    <phoneticPr fontId="18"/>
  </si>
  <si>
    <t>従業者の資質の向上のために、研修の機会を確保している</t>
    <phoneticPr fontId="18"/>
  </si>
  <si>
    <t xml:space="preserve">避難訓練等に当たって、地域住民の参加が得られるよう連携に努めている
</t>
    <rPh sb="0" eb="4">
      <t>ヒナンクンレン</t>
    </rPh>
    <rPh sb="4" eb="5">
      <t>トウ</t>
    </rPh>
    <rPh sb="6" eb="7">
      <t>ア</t>
    </rPh>
    <rPh sb="11" eb="13">
      <t>チイキ</t>
    </rPh>
    <rPh sb="13" eb="15">
      <t>ジュウミン</t>
    </rPh>
    <rPh sb="16" eb="18">
      <t>サンカ</t>
    </rPh>
    <rPh sb="19" eb="20">
      <t>エ</t>
    </rPh>
    <rPh sb="25" eb="27">
      <t>レンケイ</t>
    </rPh>
    <rPh sb="28" eb="29">
      <t>ツト</t>
    </rPh>
    <phoneticPr fontId="18"/>
  </si>
  <si>
    <t>感染症及び非常災害が発生した場合において、利用者に対するサービスの提供を継続的に実施し、及び非常時の体制で早期の業務再開を図るための計画（以下「業務継続計画」という）を策定し、当該業務継続計画に従い必要な措置を講じている</t>
    <rPh sb="0" eb="3">
      <t>カンセンショウ</t>
    </rPh>
    <rPh sb="3" eb="4">
      <t>オヨ</t>
    </rPh>
    <rPh sb="5" eb="7">
      <t>ヒジョウ</t>
    </rPh>
    <rPh sb="7" eb="9">
      <t>サイガイ</t>
    </rPh>
    <rPh sb="10" eb="12">
      <t>ハッセイ</t>
    </rPh>
    <rPh sb="14" eb="16">
      <t>バアイ</t>
    </rPh>
    <rPh sb="21" eb="24">
      <t>リヨウシャ</t>
    </rPh>
    <rPh sb="25" eb="26">
      <t>タイ</t>
    </rPh>
    <rPh sb="33" eb="35">
      <t>テイキョウ</t>
    </rPh>
    <rPh sb="36" eb="39">
      <t>ケイゾクテキ</t>
    </rPh>
    <rPh sb="40" eb="42">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4" eb="86">
      <t>サクテイ</t>
    </rPh>
    <rPh sb="88" eb="90">
      <t>トウガイ</t>
    </rPh>
    <rPh sb="90" eb="92">
      <t>ギョウム</t>
    </rPh>
    <rPh sb="92" eb="94">
      <t>ケイゾク</t>
    </rPh>
    <rPh sb="94" eb="96">
      <t>ケイカク</t>
    </rPh>
    <rPh sb="97" eb="98">
      <t>シタガ</t>
    </rPh>
    <rPh sb="99" eb="101">
      <t>ヒツヨウ</t>
    </rPh>
    <rPh sb="102" eb="104">
      <t>ソチ</t>
    </rPh>
    <rPh sb="105" eb="106">
      <t>コウ</t>
    </rPh>
    <phoneticPr fontId="18"/>
  </si>
  <si>
    <t>・広告は虚偽又は誇大となっていませんか</t>
    <rPh sb="1" eb="3">
      <t>コウコク</t>
    </rPh>
    <rPh sb="4" eb="6">
      <t>キョギ</t>
    </rPh>
    <rPh sb="6" eb="7">
      <t>マタ</t>
    </rPh>
    <rPh sb="8" eb="10">
      <t>コダイ</t>
    </rPh>
    <phoneticPr fontId="18"/>
  </si>
  <si>
    <t xml:space="preserve">提供したサービスに係る利用者及びその家族からの苦情に迅速かつ適切に対応するために、苦情を受け付けるための窓口を設置する等の必要な措置を講じている
</t>
    <phoneticPr fontId="18"/>
  </si>
  <si>
    <t>サービスの提供に当たっては、利用者、利用者の家族、地域住民の代表者、事業所が所在する市の職員又は地域包括支援センターの職員、認知症対応型共同生活介護について知見を有する者等により構成される運営推進会議を設置している</t>
    <phoneticPr fontId="18"/>
  </si>
  <si>
    <t>虐待の防止のための対策を検討する委員会を定期的に開催するとともに、その結果について、介護従業者に周知徹底を図っている</t>
    <rPh sb="0" eb="2">
      <t>ギャクタイ</t>
    </rPh>
    <rPh sb="3" eb="5">
      <t>ボウシ</t>
    </rPh>
    <rPh sb="9" eb="11">
      <t>タイサク</t>
    </rPh>
    <rPh sb="12" eb="14">
      <t>ケントウ</t>
    </rPh>
    <rPh sb="16" eb="19">
      <t>イインカイ</t>
    </rPh>
    <rPh sb="20" eb="23">
      <t>テイキテキ</t>
    </rPh>
    <rPh sb="24" eb="26">
      <t>カイサイ</t>
    </rPh>
    <rPh sb="35" eb="37">
      <t>ケッカ</t>
    </rPh>
    <rPh sb="42" eb="44">
      <t>カイゴ</t>
    </rPh>
    <rPh sb="44" eb="47">
      <t>ジュウギョウシャ</t>
    </rPh>
    <rPh sb="48" eb="50">
      <t>シュウチ</t>
    </rPh>
    <rPh sb="50" eb="52">
      <t>テッテイ</t>
    </rPh>
    <rPh sb="53" eb="54">
      <t>ハカ</t>
    </rPh>
    <phoneticPr fontId="18"/>
  </si>
  <si>
    <t>虐待の防止のための指針を整備している</t>
    <rPh sb="0" eb="2">
      <t>ギャクタイ</t>
    </rPh>
    <rPh sb="3" eb="5">
      <t>ボウシ</t>
    </rPh>
    <rPh sb="9" eb="11">
      <t>シシン</t>
    </rPh>
    <rPh sb="12" eb="14">
      <t>セイビ</t>
    </rPh>
    <phoneticPr fontId="18"/>
  </si>
  <si>
    <t>上記の措置について適切に実施するための担当者を置いている</t>
    <rPh sb="0" eb="2">
      <t>ジョウキ</t>
    </rPh>
    <rPh sb="3" eb="5">
      <t>ソチ</t>
    </rPh>
    <rPh sb="9" eb="11">
      <t>テキセツ</t>
    </rPh>
    <rPh sb="12" eb="14">
      <t>ジッシ</t>
    </rPh>
    <rPh sb="19" eb="22">
      <t>タントウシャ</t>
    </rPh>
    <rPh sb="23" eb="24">
      <t>オ</t>
    </rPh>
    <phoneticPr fontId="18"/>
  </si>
  <si>
    <t>関係機関への通報及び連携体制を整備し、それらを定期的に従業者に周知している</t>
    <phoneticPr fontId="18"/>
  </si>
  <si>
    <t>定期的に業務継続計画の見直しを行い、必要に応じて業務継続計画の変更をしている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ヘンコウシメイセイネンガッピジュウショオヨケイレキキテイナ</t>
    </rPh>
    <phoneticPr fontId="18"/>
  </si>
  <si>
    <t xml:space="preserve">事業所において感染症が発生し、又はまん延しないように次のア～ウに掲げる措置を講じている
</t>
    <rPh sb="0" eb="2">
      <t>ジギョウ</t>
    </rPh>
    <rPh sb="2" eb="3">
      <t>ショ</t>
    </rPh>
    <rPh sb="7" eb="10">
      <t>カンセンショウ</t>
    </rPh>
    <rPh sb="11" eb="13">
      <t>ハッセイ</t>
    </rPh>
    <rPh sb="15" eb="16">
      <t>マタ</t>
    </rPh>
    <rPh sb="19" eb="20">
      <t>エン</t>
    </rPh>
    <rPh sb="26" eb="27">
      <t>ツギ</t>
    </rPh>
    <rPh sb="32" eb="33">
      <t>カカ</t>
    </rPh>
    <rPh sb="35" eb="37">
      <t>ソチ</t>
    </rPh>
    <rPh sb="38" eb="39">
      <t>コウ</t>
    </rPh>
    <phoneticPr fontId="18"/>
  </si>
  <si>
    <t>・口腔ケアマネジメント計画</t>
    <phoneticPr fontId="18"/>
  </si>
  <si>
    <t>基準第111条
予防基準第72条</t>
    <phoneticPr fontId="18"/>
  </si>
  <si>
    <t>管理者が他の職務等を兼務している場合、業務に支障はない</t>
    <rPh sb="0" eb="3">
      <t>カンリシャ</t>
    </rPh>
    <rPh sb="4" eb="5">
      <t>タ</t>
    </rPh>
    <rPh sb="6" eb="8">
      <t>ショクム</t>
    </rPh>
    <rPh sb="8" eb="9">
      <t>トウ</t>
    </rPh>
    <rPh sb="10" eb="12">
      <t>ケンム</t>
    </rPh>
    <rPh sb="16" eb="18">
      <t>バアイ</t>
    </rPh>
    <rPh sb="19" eb="21">
      <t>ギョウム</t>
    </rPh>
    <rPh sb="22" eb="24">
      <t>シショウ</t>
    </rPh>
    <phoneticPr fontId="18"/>
  </si>
  <si>
    <t>　→　下記の事項について記載してください</t>
    <rPh sb="3" eb="5">
      <t>カキ</t>
    </rPh>
    <rPh sb="6" eb="8">
      <t>ジコウ</t>
    </rPh>
    <rPh sb="12" eb="14">
      <t>キサイ</t>
    </rPh>
    <phoneticPr fontId="18"/>
  </si>
  <si>
    <t>　・兼務の有無　（　有　・　無　）</t>
    <rPh sb="2" eb="4">
      <t>ケンム</t>
    </rPh>
    <rPh sb="5" eb="7">
      <t>ウム</t>
    </rPh>
    <rPh sb="10" eb="11">
      <t>ア</t>
    </rPh>
    <rPh sb="14" eb="15">
      <t>ナ</t>
    </rPh>
    <phoneticPr fontId="18"/>
  </si>
  <si>
    <t>　・当該事業所の他職務と兼務している場合は
　　その職務名</t>
    <rPh sb="2" eb="4">
      <t>トウガイ</t>
    </rPh>
    <rPh sb="4" eb="7">
      <t>ジギョウショ</t>
    </rPh>
    <rPh sb="8" eb="9">
      <t>タ</t>
    </rPh>
    <rPh sb="9" eb="11">
      <t>ショクム</t>
    </rPh>
    <rPh sb="12" eb="14">
      <t>ケンム</t>
    </rPh>
    <rPh sb="18" eb="20">
      <t>バアイ</t>
    </rPh>
    <rPh sb="26" eb="28">
      <t>ショクム</t>
    </rPh>
    <rPh sb="28" eb="29">
      <t>メイ</t>
    </rPh>
    <phoneticPr fontId="18"/>
  </si>
  <si>
    <t>　　（　　　　　　　　　　　　　　　　　　）</t>
    <phoneticPr fontId="18"/>
  </si>
  <si>
    <t>　　　事業所名：（　　　　　　　　　　　　）
　　　職務名　：（　　　　　　　　　　　　）
    　勤務時間：（　　　　　　　　　　　　）</t>
    <rPh sb="3" eb="6">
      <t>ジギョウショ</t>
    </rPh>
    <rPh sb="6" eb="7">
      <t>メイ</t>
    </rPh>
    <rPh sb="26" eb="28">
      <t>ショクム</t>
    </rPh>
    <rPh sb="28" eb="29">
      <t>メイ</t>
    </rPh>
    <rPh sb="51" eb="53">
      <t>キンム</t>
    </rPh>
    <rPh sb="53" eb="55">
      <t>ジカン</t>
    </rPh>
    <phoneticPr fontId="18"/>
  </si>
  <si>
    <t>・事業所平面図</t>
    <rPh sb="1" eb="3">
      <t>ジギョウ</t>
    </rPh>
    <rPh sb="3" eb="4">
      <t>ショ</t>
    </rPh>
    <rPh sb="4" eb="7">
      <t>ヘイメンズ</t>
    </rPh>
    <phoneticPr fontId="2"/>
  </si>
  <si>
    <t>・重要事項説明書（利用申込者又は家族の同意があったことがわかるもの）
・利用契約書</t>
    <rPh sb="9" eb="11">
      <t>リヨウ</t>
    </rPh>
    <rPh sb="11" eb="13">
      <t>モウシコミ</t>
    </rPh>
    <rPh sb="13" eb="14">
      <t>シャ</t>
    </rPh>
    <rPh sb="14" eb="15">
      <t>マタ</t>
    </rPh>
    <rPh sb="16" eb="18">
      <t>カゾク</t>
    </rPh>
    <rPh sb="19" eb="21">
      <t>ドウイ</t>
    </rPh>
    <phoneticPr fontId="18"/>
  </si>
  <si>
    <t>基準第13条
予防基準第15条</t>
    <phoneticPr fontId="18"/>
  </si>
  <si>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18"/>
  </si>
  <si>
    <t>基準第115条
予防基準第76条</t>
    <phoneticPr fontId="18"/>
  </si>
  <si>
    <t>入居申込者の入居に際しては、その者の心身の状況、生活歴、病歴等の把握に努めている</t>
    <phoneticPr fontId="18"/>
  </si>
  <si>
    <t>入居の年月日及び入居しているユニットの名称、又は、退居の年月日を、被保険者証に記載している</t>
    <phoneticPr fontId="18"/>
  </si>
  <si>
    <t>・サービス提供記録
・業務日誌
・モニタリングシート</t>
    <rPh sb="5" eb="7">
      <t>テイキョウ</t>
    </rPh>
    <rPh sb="7" eb="9">
      <t>キロク</t>
    </rPh>
    <rPh sb="11" eb="13">
      <t>ギョウム</t>
    </rPh>
    <rPh sb="13" eb="15">
      <t>ニッシ</t>
    </rPh>
    <phoneticPr fontId="18"/>
  </si>
  <si>
    <t>基準第117条
予防基準第78条</t>
    <phoneticPr fontId="18"/>
  </si>
  <si>
    <t>・認知症対応型共同生活介護計画（利用者又は家族の同意があったことがわかるもの）</t>
    <phoneticPr fontId="18"/>
  </si>
  <si>
    <t>・アセスメントシート</t>
    <phoneticPr fontId="18"/>
  </si>
  <si>
    <t>・サービス提供記録</t>
    <rPh sb="5" eb="7">
      <t>テイキョウ</t>
    </rPh>
    <rPh sb="7" eb="9">
      <t>キロク</t>
    </rPh>
    <phoneticPr fontId="18"/>
  </si>
  <si>
    <t>・雇用の形態（常勤・非常勤）がわかる文書
・サービス提供記録
・業務日誌</t>
    <rPh sb="1" eb="3">
      <t>コヨウ</t>
    </rPh>
    <rPh sb="4" eb="6">
      <t>ケイタイ</t>
    </rPh>
    <rPh sb="7" eb="9">
      <t>ジョウキン</t>
    </rPh>
    <rPh sb="10" eb="13">
      <t>ヒジョウキン</t>
    </rPh>
    <rPh sb="18" eb="20">
      <t>ブンショ</t>
    </rPh>
    <rPh sb="26" eb="28">
      <t>テイキョウ</t>
    </rPh>
    <rPh sb="28" eb="30">
      <t>キロク</t>
    </rPh>
    <rPh sb="32" eb="34">
      <t>ギョウム</t>
    </rPh>
    <rPh sb="34" eb="36">
      <t>ニッシ</t>
    </rPh>
    <phoneticPr fontId="18"/>
  </si>
  <si>
    <t>利用者に病状の急変が生じた場合その他必要な場合は、速やかに主治の医師又は協力医療機関への連絡を行う等の必要な措置を講じている</t>
    <phoneticPr fontId="18"/>
  </si>
  <si>
    <t>基準第123条
予防基準第81条</t>
    <phoneticPr fontId="18"/>
  </si>
  <si>
    <t>・運営規程</t>
    <rPh sb="1" eb="3">
      <t>ウンエイ</t>
    </rPh>
    <rPh sb="3" eb="5">
      <t>キテイ</t>
    </rPh>
    <phoneticPr fontId="18"/>
  </si>
  <si>
    <t>勤務体制の確保等</t>
    <phoneticPr fontId="18"/>
  </si>
  <si>
    <t>基準第124条
予防基準第82条</t>
    <phoneticPr fontId="18"/>
  </si>
  <si>
    <t xml:space="preserve">入居定員及び居室の定員を超えて入居させていない（ただし、災害その他のやむを得ない事情がある場合は、この限りではありません）
</t>
    <phoneticPr fontId="18"/>
  </si>
  <si>
    <t>・業務日誌
・国保連への請求書控え</t>
    <rPh sb="1" eb="3">
      <t>ギョウム</t>
    </rPh>
    <rPh sb="3" eb="5">
      <t>ニッシ</t>
    </rPh>
    <rPh sb="7" eb="10">
      <t>コクホレン</t>
    </rPh>
    <rPh sb="12" eb="15">
      <t>セイキュウショ</t>
    </rPh>
    <rPh sb="15" eb="16">
      <t>ヒカ</t>
    </rPh>
    <phoneticPr fontId="18"/>
  </si>
  <si>
    <t>基準第103条
予防基準第60条</t>
    <phoneticPr fontId="18"/>
  </si>
  <si>
    <t>・委員会の議事録</t>
    <rPh sb="1" eb="4">
      <t>イインカイ</t>
    </rPh>
    <rPh sb="5" eb="7">
      <t>ギジ</t>
    </rPh>
    <phoneticPr fontId="18"/>
  </si>
  <si>
    <t xml:space="preserve">従業者は、正当な理由がなく、その業務上知り得た利用者又はその家族の秘密を漏らしていない
</t>
    <phoneticPr fontId="18"/>
  </si>
  <si>
    <t xml:space="preserve">従業者であった者が、正当な理由がなく、その業務上知り得た利用者又はその家族の秘密を漏らすことがないよう、必要な措置を講じている
</t>
    <phoneticPr fontId="18"/>
  </si>
  <si>
    <t>・従業者の秘密保持誓約書</t>
    <rPh sb="1" eb="4">
      <t>ジュウギョウシャ</t>
    </rPh>
    <rPh sb="5" eb="7">
      <t>ヒミツ</t>
    </rPh>
    <rPh sb="7" eb="9">
      <t>ホジ</t>
    </rPh>
    <rPh sb="9" eb="12">
      <t>セイヤクショ</t>
    </rPh>
    <phoneticPr fontId="18"/>
  </si>
  <si>
    <t xml:space="preserve">サービス担当者会議等において、利用者の個人情報を用いる場合は利用者の同意を、利用者の家族の個人情報を用いる場合は当該家族の同意を、あらかじめ文書により得ている
</t>
    <phoneticPr fontId="18"/>
  </si>
  <si>
    <t>・個人情報同意書</t>
    <rPh sb="1" eb="3">
      <t>コジン</t>
    </rPh>
    <rPh sb="3" eb="5">
      <t>ジョウホウ</t>
    </rPh>
    <rPh sb="5" eb="8">
      <t>ドウイショ</t>
    </rPh>
    <phoneticPr fontId="18"/>
  </si>
  <si>
    <t>広告をする場合においては、その内容が虚偽又は誇大なものとならないようにしている</t>
    <phoneticPr fontId="18"/>
  </si>
  <si>
    <t>・パンフレット/チラシ</t>
    <phoneticPr fontId="18"/>
  </si>
  <si>
    <t>基準第39条
予防基準第37条</t>
    <phoneticPr fontId="18"/>
  </si>
  <si>
    <t>基準第60条の17
予防基準第40条</t>
    <phoneticPr fontId="18"/>
  </si>
  <si>
    <t>運営推進会議をおおむね2月に1回以上開催し、活動状況を報告し、その評価を受けるとともに、必要な要望、助言等を聴く機会を設けている</t>
    <phoneticPr fontId="18"/>
  </si>
  <si>
    <t>報告、評価、要望、助言等についての記録を作成し、これを公表している</t>
    <phoneticPr fontId="18"/>
  </si>
  <si>
    <t>・損害賠償保険証書</t>
    <rPh sb="1" eb="3">
      <t>ソンガイ</t>
    </rPh>
    <rPh sb="3" eb="5">
      <t>バイショウ</t>
    </rPh>
    <rPh sb="5" eb="7">
      <t>ホケン</t>
    </rPh>
    <rPh sb="7" eb="9">
      <t>ショウショ</t>
    </rPh>
    <phoneticPr fontId="18"/>
  </si>
  <si>
    <t>基準第41条
の2
予防基準第38条の2</t>
    <phoneticPr fontId="18"/>
  </si>
  <si>
    <t>サービスの提供に当たっては、当該利用者又は他の利用者等の生命又は身体を保護するため緊急やむを得ない場合を除き、身体的拘束その他利用者の行動を制限する行為（身体的拘束等）を行っていない</t>
    <rPh sb="79" eb="80">
      <t>テキ</t>
    </rPh>
    <rPh sb="80" eb="82">
      <t>コウソク</t>
    </rPh>
    <phoneticPr fontId="18"/>
  </si>
  <si>
    <t>ユニットごとに、左記8項目の事業の運営についての重要事項に関する規程を定めている</t>
    <rPh sb="8" eb="10">
      <t>サキ</t>
    </rPh>
    <rPh sb="11" eb="13">
      <t>コウモク</t>
    </rPh>
    <phoneticPr fontId="18"/>
  </si>
  <si>
    <t>定期的に避難、救出その他必要な訓練を行っている
（年2回）</t>
    <rPh sb="25" eb="26">
      <t>ネン</t>
    </rPh>
    <rPh sb="27" eb="28">
      <t>カイ</t>
    </rPh>
    <phoneticPr fontId="18"/>
  </si>
  <si>
    <t>・苦情の受付簿
・苦情者への対応記録
・苦情対応マニュアル</t>
    <rPh sb="1" eb="3">
      <t>クジョウ</t>
    </rPh>
    <rPh sb="4" eb="6">
      <t>ウケツケ</t>
    </rPh>
    <rPh sb="6" eb="7">
      <t>ボ</t>
    </rPh>
    <rPh sb="9" eb="11">
      <t>クジョウ</t>
    </rPh>
    <rPh sb="11" eb="12">
      <t>モノ</t>
    </rPh>
    <rPh sb="14" eb="16">
      <t>タイオウ</t>
    </rPh>
    <rPh sb="16" eb="18">
      <t>キロク</t>
    </rPh>
    <rPh sb="20" eb="22">
      <t>クジョウ</t>
    </rPh>
    <rPh sb="22" eb="24">
      <t>タイオウ</t>
    </rPh>
    <phoneticPr fontId="18"/>
  </si>
  <si>
    <t>・運営推進会議の議事録</t>
    <rPh sb="1" eb="3">
      <t>ウンエイ</t>
    </rPh>
    <rPh sb="3" eb="5">
      <t>スイシン</t>
    </rPh>
    <rPh sb="5" eb="7">
      <t>カイギ</t>
    </rPh>
    <rPh sb="8" eb="11">
      <t>ギジロク</t>
    </rPh>
    <phoneticPr fontId="18"/>
  </si>
  <si>
    <t>・領収書控
・請求書</t>
    <rPh sb="1" eb="4">
      <t>リョウシュウショ</t>
    </rPh>
    <rPh sb="4" eb="5">
      <t>ヒカ</t>
    </rPh>
    <rPh sb="7" eb="10">
      <t>セイキュウショ</t>
    </rPh>
    <phoneticPr fontId="18"/>
  </si>
  <si>
    <t xml:space="preserve">法定代理受領サービスである場合と、そうでない場合との間に不合理な差額を設けていない
</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2"/>
  </si>
  <si>
    <t xml:space="preserve">上記の支払いを受ける額のほか、次に掲げる費用の額以外の支払いを利用者から受けていない
①　食材料費
②　理美容代
③　おむつ代
④　サービスのうち、日常生活においても通常必要となるものに係る費用であって、利用者負担とすることが適当な費用
</t>
    <rPh sb="45" eb="46">
      <t>ショク</t>
    </rPh>
    <rPh sb="46" eb="49">
      <t>ザイリョウヒ</t>
    </rPh>
    <rPh sb="52" eb="53">
      <t>リ</t>
    </rPh>
    <rPh sb="53" eb="55">
      <t>ビヨウ</t>
    </rPh>
    <rPh sb="55" eb="56">
      <t>ダイ</t>
    </rPh>
    <rPh sb="62" eb="63">
      <t>ダイ</t>
    </rPh>
    <rPh sb="74" eb="76">
      <t>ニチジョウ</t>
    </rPh>
    <rPh sb="76" eb="78">
      <t>セイカツ</t>
    </rPh>
    <rPh sb="83" eb="85">
      <t>ツウジョウ</t>
    </rPh>
    <rPh sb="85" eb="87">
      <t>ヒツヨウ</t>
    </rPh>
    <rPh sb="93" eb="94">
      <t>カカ</t>
    </rPh>
    <rPh sb="95" eb="97">
      <t>ヒヨウ</t>
    </rPh>
    <rPh sb="102" eb="105">
      <t>リヨウシャ</t>
    </rPh>
    <rPh sb="105" eb="107">
      <t>フタン</t>
    </rPh>
    <rPh sb="113" eb="115">
      <t>テキトウ</t>
    </rPh>
    <rPh sb="116" eb="118">
      <t>ヒヨウ</t>
    </rPh>
    <phoneticPr fontId="18"/>
  </si>
  <si>
    <t>サービスの提供に要した費用の支払いを受けた際、領収証を交付している</t>
  </si>
  <si>
    <t>領収証には、それぞれ個別の費用ごとに区分して記載している</t>
  </si>
  <si>
    <t>前項の費用の額に係るサービス提供に当たっては、あらかじめ利用者又はその家族に対し、当該サービスの内容及び費用について説明し、同意を得ている</t>
  </si>
  <si>
    <t>身体拘束廃止未実施減算</t>
    <rPh sb="0" eb="2">
      <t>シンタイ</t>
    </rPh>
    <rPh sb="2" eb="4">
      <t>コウソク</t>
    </rPh>
    <rPh sb="4" eb="6">
      <t>ハイシ</t>
    </rPh>
    <rPh sb="6" eb="9">
      <t>ミジッシ</t>
    </rPh>
    <rPh sb="9" eb="11">
      <t>ゲンサン</t>
    </rPh>
    <phoneticPr fontId="3"/>
  </si>
  <si>
    <t>３ユニットで夜勤を行う職員の員数を２人以上とする場合</t>
  </si>
  <si>
    <t>夜間支援体制加算（Ⅰ）</t>
    <rPh sb="0" eb="2">
      <t>ヤカン</t>
    </rPh>
    <rPh sb="2" eb="4">
      <t>シエン</t>
    </rPh>
    <rPh sb="4" eb="6">
      <t>タイセイ</t>
    </rPh>
    <rPh sb="6" eb="8">
      <t>カサン</t>
    </rPh>
    <phoneticPr fontId="3"/>
  </si>
  <si>
    <t>夜間支援体制加算（Ⅱ）</t>
    <rPh sb="0" eb="2">
      <t>ヤカン</t>
    </rPh>
    <rPh sb="2" eb="4">
      <t>シエン</t>
    </rPh>
    <rPh sb="4" eb="6">
      <t>タイセイ</t>
    </rPh>
    <rPh sb="6" eb="8">
      <t>カサン</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</si>
  <si>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</si>
  <si>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</si>
  <si>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入院時費用</t>
    <rPh sb="0" eb="3">
      <t>ニュウインジ</t>
    </rPh>
    <rPh sb="3" eb="5">
      <t>ヒヨウ</t>
    </rPh>
    <phoneticPr fontId="3"/>
  </si>
  <si>
    <t>看取り介護加算</t>
    <rPh sb="0" eb="2">
      <t>ミト</t>
    </rPh>
    <rPh sb="3" eb="5">
      <t>カイゴ</t>
    </rPh>
    <rPh sb="5" eb="7">
      <t>カサン</t>
    </rPh>
    <phoneticPr fontId="3"/>
  </si>
  <si>
    <t>初期加算</t>
    <rPh sb="0" eb="2">
      <t>ショキ</t>
    </rPh>
    <rPh sb="2" eb="4">
      <t>カサン</t>
    </rPh>
    <phoneticPr fontId="3"/>
  </si>
  <si>
    <t>退居時相談援助加算</t>
    <rPh sb="0" eb="1">
      <t>タイ</t>
    </rPh>
    <rPh sb="1" eb="2">
      <t>キョ</t>
    </rPh>
    <rPh sb="2" eb="3">
      <t>ジ</t>
    </rPh>
    <rPh sb="3" eb="5">
      <t>ソウダン</t>
    </rPh>
    <rPh sb="5" eb="7">
      <t>エンジョ</t>
    </rPh>
    <rPh sb="7" eb="9">
      <t>カサン</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</si>
  <si>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</si>
  <si>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</si>
  <si>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生活機能向上連携加算（Ⅰ）</t>
    <rPh sb="0" eb="2">
      <t>セイカツ</t>
    </rPh>
    <rPh sb="2" eb="4">
      <t>キノウ</t>
    </rPh>
    <rPh sb="4" eb="6">
      <t>コウジョウ</t>
    </rPh>
    <rPh sb="6" eb="8">
      <t>レンケイ</t>
    </rPh>
    <rPh sb="8" eb="10">
      <t>カサン</t>
    </rPh>
    <phoneticPr fontId="3"/>
  </si>
  <si>
    <t>生活機能向上連携加算（Ⅱ）</t>
    <rPh sb="0" eb="2">
      <t>セイカツ</t>
    </rPh>
    <rPh sb="2" eb="4">
      <t>キノウ</t>
    </rPh>
    <rPh sb="4" eb="6">
      <t>コウジョウ</t>
    </rPh>
    <rPh sb="6" eb="8">
      <t>レンケイ</t>
    </rPh>
    <rPh sb="8" eb="10">
      <t>カサン</t>
    </rPh>
    <phoneticPr fontId="3"/>
  </si>
  <si>
    <t>栄養管理体制加算</t>
    <rPh sb="0" eb="2">
      <t>エイヨウ</t>
    </rPh>
    <rPh sb="2" eb="4">
      <t>カンリ</t>
    </rPh>
    <rPh sb="4" eb="6">
      <t>タイセイ</t>
    </rPh>
    <rPh sb="6" eb="8">
      <t>カサン</t>
    </rPh>
    <phoneticPr fontId="3"/>
  </si>
  <si>
    <t>口腔衛生管理体制加算</t>
    <rPh sb="0" eb="2">
      <t>コウクウ</t>
    </rPh>
    <rPh sb="2" eb="4">
      <t>エイセイ</t>
    </rPh>
    <rPh sb="4" eb="6">
      <t>カンリ</t>
    </rPh>
    <rPh sb="6" eb="8">
      <t>タイセイ</t>
    </rPh>
    <rPh sb="8" eb="10">
      <t>カサン</t>
    </rPh>
    <phoneticPr fontId="3"/>
  </si>
  <si>
    <t>口腔・栄養スクリーニング加算</t>
    <rPh sb="0" eb="2">
      <t>コウクウ</t>
    </rPh>
    <rPh sb="3" eb="5">
      <t>エイヨウ</t>
    </rPh>
    <rPh sb="12" eb="14">
      <t>カサン</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</si>
  <si>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</si>
  <si>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</si>
  <si>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</si>
  <si>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看取りに関する職員研修を行っている</t>
    <rPh sb="0" eb="2">
      <t>ミト</t>
    </rPh>
    <rPh sb="4" eb="5">
      <t>カン</t>
    </rPh>
    <rPh sb="7" eb="9">
      <t>ショクイン</t>
    </rPh>
    <rPh sb="9" eb="11">
      <t>ケンシュウ</t>
    </rPh>
    <rPh sb="12" eb="13">
      <t>オコナ</t>
    </rPh>
    <phoneticPr fontId="3"/>
  </si>
  <si>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3"/>
  </si>
  <si>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3"/>
  </si>
  <si>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3"/>
  </si>
  <si>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3"/>
  </si>
  <si>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3"/>
  </si>
  <si>
    <t>過去３月間（ただし日常生活自立度のランクⅢ、Ⅳ又はＭに該当する者の場合は過去１月間）の間に、当該事業所に入居したことがない</t>
  </si>
  <si>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3"/>
  </si>
  <si>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3"/>
  </si>
  <si>
    <t>注２：　４週間の勤務時間数（時間外勤務は含めない）を記入すること。介護従業者は「日勤」「夜勤」の区分のある行に記入すること。公休の場合は｢×｣、有休の場合は「有」、研修の場合は「研」など適宜記入すること。</t>
    <rPh sb="0" eb="1">
      <t>チュウ</t>
    </rPh>
    <rPh sb="5" eb="6">
      <t>シュウ</t>
    </rPh>
    <rPh sb="6" eb="7">
      <t>カン</t>
    </rPh>
    <rPh sb="8" eb="10">
      <t>キンム</t>
    </rPh>
    <rPh sb="10" eb="12">
      <t>ジカン</t>
    </rPh>
    <rPh sb="12" eb="13">
      <t>スウ</t>
    </rPh>
    <rPh sb="14" eb="17">
      <t>ジカンガイ</t>
    </rPh>
    <rPh sb="17" eb="19">
      <t>キンム</t>
    </rPh>
    <rPh sb="20" eb="21">
      <t>フク</t>
    </rPh>
    <rPh sb="26" eb="28">
      <t>キニュウ</t>
    </rPh>
    <rPh sb="33" eb="35">
      <t>カイゴ</t>
    </rPh>
    <rPh sb="35" eb="38">
      <t>ジュウギョウシャ</t>
    </rPh>
    <rPh sb="40" eb="41">
      <t>ヒ</t>
    </rPh>
    <rPh sb="41" eb="42">
      <t>ツトム</t>
    </rPh>
    <rPh sb="44" eb="46">
      <t>ヤキン</t>
    </rPh>
    <rPh sb="48" eb="50">
      <t>クブン</t>
    </rPh>
    <rPh sb="53" eb="54">
      <t>ギョウ</t>
    </rPh>
    <rPh sb="55" eb="57">
      <t>キニュウ</t>
    </rPh>
    <rPh sb="62" eb="64">
      <t>コウキュウ</t>
    </rPh>
    <rPh sb="65" eb="67">
      <t>バアイ</t>
    </rPh>
    <rPh sb="72" eb="74">
      <t>ユウキュウ</t>
    </rPh>
    <rPh sb="75" eb="77">
      <t>バアイ</t>
    </rPh>
    <rPh sb="79" eb="80">
      <t>ユウ</t>
    </rPh>
    <rPh sb="82" eb="84">
      <t>ケンシュウ</t>
    </rPh>
    <rPh sb="85" eb="87">
      <t>バアイ</t>
    </rPh>
    <rPh sb="89" eb="90">
      <t>ケン</t>
    </rPh>
    <rPh sb="93" eb="95">
      <t>テキギ</t>
    </rPh>
    <rPh sb="95" eb="97">
      <t>キニュウ</t>
    </rPh>
    <phoneticPr fontId="18"/>
  </si>
  <si>
    <t>注５:　職種に必要な資格や兼務状況を「備考」欄に記入すること。</t>
    <rPh sb="0" eb="1">
      <t>チュウ</t>
    </rPh>
    <rPh sb="4" eb="6">
      <t>ショクシュ</t>
    </rPh>
    <rPh sb="7" eb="9">
      <t>ヒツヨウ</t>
    </rPh>
    <rPh sb="10" eb="12">
      <t>シカク</t>
    </rPh>
    <rPh sb="13" eb="15">
      <t>ケンム</t>
    </rPh>
    <rPh sb="15" eb="17">
      <t>ジョウキョウ</t>
    </rPh>
    <rPh sb="19" eb="21">
      <t>ビコウ</t>
    </rPh>
    <rPh sb="22" eb="23">
      <t>ラン</t>
    </rPh>
    <rPh sb="24" eb="26">
      <t>キニュウ</t>
    </rPh>
    <phoneticPr fontId="18"/>
  </si>
  <si>
    <t>時</t>
    <rPh sb="0" eb="1">
      <t>トキ</t>
    </rPh>
    <phoneticPr fontId="18"/>
  </si>
  <si>
    <t>分から　明朝</t>
    <rPh sb="0" eb="1">
      <t>フン</t>
    </rPh>
    <rPh sb="4" eb="6">
      <t>ミョウチョウ</t>
    </rPh>
    <phoneticPr fontId="18"/>
  </si>
  <si>
    <t>分まで</t>
    <rPh sb="0" eb="1">
      <t>フン</t>
    </rPh>
    <phoneticPr fontId="18"/>
  </si>
  <si>
    <t>分から　夕</t>
    <rPh sb="0" eb="1">
      <t>フン</t>
    </rPh>
    <rPh sb="4" eb="5">
      <t>ユウ</t>
    </rPh>
    <phoneticPr fontId="18"/>
  </si>
  <si>
    <t>※利用者を施設に迎えてから送り出すまでの時間（送迎時間を除く。）</t>
  </si>
  <si>
    <t>グループホーム○○○</t>
    <phoneticPr fontId="18"/>
  </si>
  <si>
    <t>×</t>
  </si>
  <si>
    <t>介護支援専門員、介護従業者兼務</t>
    <rPh sb="0" eb="2">
      <t>カイゴ</t>
    </rPh>
    <rPh sb="2" eb="4">
      <t>シエン</t>
    </rPh>
    <rPh sb="4" eb="7">
      <t>センモンイン</t>
    </rPh>
    <rPh sb="8" eb="10">
      <t>カイゴ</t>
    </rPh>
    <rPh sb="10" eb="13">
      <t>ジュウギョウシャ</t>
    </rPh>
    <rPh sb="13" eb="15">
      <t>ケンム</t>
    </rPh>
    <phoneticPr fontId="18"/>
  </si>
  <si>
    <t>介護福祉士</t>
    <rPh sb="0" eb="2">
      <t>カイゴ</t>
    </rPh>
    <rPh sb="2" eb="5">
      <t>フクシシ</t>
    </rPh>
    <phoneticPr fontId="18"/>
  </si>
  <si>
    <t xml:space="preserve">業務継続計画の策定
</t>
    <rPh sb="0" eb="2">
      <t>ギョウム</t>
    </rPh>
    <rPh sb="2" eb="4">
      <t>ケイゾク</t>
    </rPh>
    <rPh sb="4" eb="6">
      <t>ケイカク</t>
    </rPh>
    <rPh sb="7" eb="9">
      <t>サクテイ</t>
    </rPh>
    <phoneticPr fontId="18"/>
  </si>
  <si>
    <t xml:space="preserve">虐待の防止
</t>
    <rPh sb="0" eb="2">
      <t>ギャクタイ</t>
    </rPh>
    <rPh sb="3" eb="5">
      <t>ボウシ</t>
    </rPh>
    <phoneticPr fontId="18"/>
  </si>
  <si>
    <t>重度化した場合の対応に係る指針を定め、入居の際に、利用者又はその家族等に対して、当該指針の内容を説明し、同意を得ていること</t>
    <phoneticPr fontId="18"/>
  </si>
  <si>
    <t>・退居時情報提供書、同意書等</t>
    <rPh sb="1" eb="3">
      <t>タイキョ</t>
    </rPh>
    <rPh sb="3" eb="4">
      <t>ジ</t>
    </rPh>
    <rPh sb="4" eb="6">
      <t>ジョウホウ</t>
    </rPh>
    <rPh sb="6" eb="8">
      <t>テイキョウ</t>
    </rPh>
    <rPh sb="8" eb="9">
      <t>ショ</t>
    </rPh>
    <rPh sb="10" eb="13">
      <t>ドウイショ</t>
    </rPh>
    <rPh sb="13" eb="14">
      <t>トウ</t>
    </rPh>
    <phoneticPr fontId="18"/>
  </si>
  <si>
    <t>・退居時情報提供書</t>
    <rPh sb="1" eb="3">
      <t>タイキョ</t>
    </rPh>
    <rPh sb="3" eb="4">
      <t>ジ</t>
    </rPh>
    <rPh sb="4" eb="6">
      <t>ジョウホウ</t>
    </rPh>
    <rPh sb="6" eb="8">
      <t>テイキョウ</t>
    </rPh>
    <rPh sb="8" eb="9">
      <t>ショ</t>
    </rPh>
    <phoneticPr fontId="18"/>
  </si>
  <si>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8"/>
  </si>
  <si>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8"/>
  </si>
  <si>
    <t>・研修・訓練の参加記録等</t>
    <rPh sb="1" eb="3">
      <t>ケンシュウ</t>
    </rPh>
    <rPh sb="4" eb="6">
      <t>クンレン</t>
    </rPh>
    <rPh sb="7" eb="9">
      <t>サンカ</t>
    </rPh>
    <rPh sb="9" eb="11">
      <t>キロク</t>
    </rPh>
    <rPh sb="11" eb="12">
      <t>トウ</t>
    </rPh>
    <phoneticPr fontId="18"/>
  </si>
  <si>
    <t>・実地指導の記録等</t>
    <rPh sb="1" eb="3">
      <t>ジッチ</t>
    </rPh>
    <rPh sb="3" eb="5">
      <t>シドウ</t>
    </rPh>
    <rPh sb="6" eb="8">
      <t>キロク</t>
    </rPh>
    <rPh sb="8" eb="9">
      <t>トウ</t>
    </rPh>
    <phoneticPr fontId="18"/>
  </si>
  <si>
    <t>新興感染症等施設療養費</t>
    <rPh sb="0" eb="2">
      <t>シンコウ</t>
    </rPh>
    <rPh sb="2" eb="5">
      <t>カンセンショウ</t>
    </rPh>
    <rPh sb="5" eb="6">
      <t>トウ</t>
    </rPh>
    <rPh sb="6" eb="8">
      <t>シセツ</t>
    </rPh>
    <rPh sb="8" eb="11">
      <t>リョウヨウヒ</t>
    </rPh>
    <phoneticPr fontId="18"/>
  </si>
  <si>
    <t>・介護記録等</t>
    <rPh sb="1" eb="3">
      <t>カイゴ</t>
    </rPh>
    <rPh sb="3" eb="5">
      <t>キロク</t>
    </rPh>
    <rPh sb="5" eb="6">
      <t>トウ</t>
    </rPh>
    <phoneticPr fontId="18"/>
  </si>
  <si>
    <t>業務継続計画未策定減算</t>
    <rPh sb="0" eb="2">
      <t>ギョウム</t>
    </rPh>
    <rPh sb="2" eb="4">
      <t>ケイゾク</t>
    </rPh>
    <rPh sb="4" eb="6">
      <t>ケイカク</t>
    </rPh>
    <rPh sb="6" eb="7">
      <t>ミ</t>
    </rPh>
    <rPh sb="7" eb="9">
      <t>サクテイ</t>
    </rPh>
    <rPh sb="9" eb="11">
      <t>ゲンサン</t>
    </rPh>
    <phoneticPr fontId="18"/>
  </si>
  <si>
    <t>認知症チームケア推進加算（Ⅰ）</t>
    <rPh sb="0" eb="3">
      <t>ニンチショウ</t>
    </rPh>
    <rPh sb="8" eb="10">
      <t>スイシン</t>
    </rPh>
    <rPh sb="10" eb="12">
      <t>カサン</t>
    </rPh>
    <phoneticPr fontId="18"/>
  </si>
  <si>
    <t>認知症チームケア推進加算（Ⅱ）</t>
    <rPh sb="0" eb="3">
      <t>ニンチショウ</t>
    </rPh>
    <rPh sb="8" eb="10">
      <t>スイシン</t>
    </rPh>
    <rPh sb="10" eb="12">
      <t>カサン</t>
    </rPh>
    <phoneticPr fontId="18"/>
  </si>
  <si>
    <t>左記割合に係る計算書等</t>
    <rPh sb="0" eb="2">
      <t>サキ</t>
    </rPh>
    <rPh sb="2" eb="4">
      <t>ワリアイ</t>
    </rPh>
    <rPh sb="5" eb="6">
      <t>カカ</t>
    </rPh>
    <rPh sb="7" eb="10">
      <t>ケイサンショ</t>
    </rPh>
    <rPh sb="10" eb="11">
      <t>トウ</t>
    </rPh>
    <phoneticPr fontId="18"/>
  </si>
  <si>
    <t>・認知症チームケア推進加算ワークシート
・介護記録等</t>
    <rPh sb="1" eb="4">
      <t>ニンチショウ</t>
    </rPh>
    <rPh sb="9" eb="11">
      <t>スイシン</t>
    </rPh>
    <rPh sb="11" eb="13">
      <t>カサン</t>
    </rPh>
    <rPh sb="21" eb="23">
      <t>カイゴ</t>
    </rPh>
    <rPh sb="23" eb="25">
      <t>キロク</t>
    </rPh>
    <rPh sb="25" eb="26">
      <t>トウ</t>
    </rPh>
    <phoneticPr fontId="18"/>
  </si>
  <si>
    <t>・就業規則
・給与規定等</t>
    <rPh sb="1" eb="3">
      <t>シュウギョウ</t>
    </rPh>
    <rPh sb="3" eb="5">
      <t>キソク</t>
    </rPh>
    <rPh sb="7" eb="9">
      <t>キュウヨ</t>
    </rPh>
    <rPh sb="9" eb="11">
      <t>キテイ</t>
    </rPh>
    <rPh sb="11" eb="12">
      <t>トウ</t>
    </rPh>
    <phoneticPr fontId="18"/>
  </si>
  <si>
    <t>・委員会の議事録</t>
    <rPh sb="1" eb="4">
      <t>イインカイ</t>
    </rPh>
    <rPh sb="5" eb="8">
      <t>ギジロク</t>
    </rPh>
    <phoneticPr fontId="18"/>
  </si>
  <si>
    <t>・議事録等</t>
    <rPh sb="1" eb="4">
      <t>ギジロク</t>
    </rPh>
    <rPh sb="4" eb="5">
      <t>トウ</t>
    </rPh>
    <phoneticPr fontId="18"/>
  </si>
  <si>
    <t>・指針</t>
    <rPh sb="1" eb="3">
      <t>シシン</t>
    </rPh>
    <phoneticPr fontId="18"/>
  </si>
  <si>
    <t>・研修計画書
・研修記録</t>
    <rPh sb="1" eb="3">
      <t>ケンシュウ</t>
    </rPh>
    <rPh sb="3" eb="5">
      <t>ケイカク</t>
    </rPh>
    <rPh sb="5" eb="6">
      <t>ショ</t>
    </rPh>
    <rPh sb="8" eb="10">
      <t>ケンシュウ</t>
    </rPh>
    <rPh sb="10" eb="12">
      <t>キロク</t>
    </rPh>
    <phoneticPr fontId="18"/>
  </si>
  <si>
    <t>・指針等</t>
    <rPh sb="1" eb="3">
      <t>シシン</t>
    </rPh>
    <rPh sb="3" eb="4">
      <t>トウ</t>
    </rPh>
    <phoneticPr fontId="18"/>
  </si>
  <si>
    <t>・業務継続計画</t>
    <rPh sb="1" eb="7">
      <t>ギョウムケイゾクケイカク</t>
    </rPh>
    <phoneticPr fontId="18"/>
  </si>
  <si>
    <t>・緊急連絡先を案内する書面
・対応マニュアル等</t>
    <rPh sb="1" eb="3">
      <t>キンキュウ</t>
    </rPh>
    <rPh sb="3" eb="6">
      <t>レンラクサキ</t>
    </rPh>
    <rPh sb="7" eb="9">
      <t>アンナイ</t>
    </rPh>
    <rPh sb="11" eb="13">
      <t>ショメン</t>
    </rPh>
    <rPh sb="15" eb="17">
      <t>タイオウ</t>
    </rPh>
    <rPh sb="22" eb="23">
      <t>トウ</t>
    </rPh>
    <phoneticPr fontId="18"/>
  </si>
  <si>
    <t>・勤務表
・勤務実績表
・研修修了証の写し等</t>
    <rPh sb="1" eb="4">
      <t>キンムヒョウ</t>
    </rPh>
    <rPh sb="6" eb="8">
      <t>キンム</t>
    </rPh>
    <rPh sb="8" eb="10">
      <t>ジッセキ</t>
    </rPh>
    <rPh sb="10" eb="11">
      <t>ヒョウ</t>
    </rPh>
    <rPh sb="13" eb="15">
      <t>ケンシュウ</t>
    </rPh>
    <rPh sb="15" eb="17">
      <t>シュウリョウ</t>
    </rPh>
    <rPh sb="17" eb="18">
      <t>ショウ</t>
    </rPh>
    <rPh sb="19" eb="20">
      <t>ウツ</t>
    </rPh>
    <rPh sb="21" eb="22">
      <t>トウ</t>
    </rPh>
    <phoneticPr fontId="18"/>
  </si>
  <si>
    <t>・左記割合に係る計算書等</t>
    <rPh sb="1" eb="3">
      <t>サキ</t>
    </rPh>
    <rPh sb="3" eb="5">
      <t>ワリアイ</t>
    </rPh>
    <rPh sb="6" eb="7">
      <t>カカ</t>
    </rPh>
    <rPh sb="8" eb="11">
      <t>ケイサンショ</t>
    </rPh>
    <rPh sb="11" eb="12">
      <t>トウ</t>
    </rPh>
    <phoneticPr fontId="18"/>
  </si>
  <si>
    <t>事業所名</t>
  </si>
  <si>
    <t>点検者職・氏名</t>
  </si>
  <si>
    <t>点検年月日</t>
  </si>
  <si>
    <t>令和　　　　年　　　　月　　　　日</t>
    <rPh sb="0" eb="2">
      <t>レイワ</t>
    </rPh>
    <rPh sb="6" eb="7">
      <t>ネン</t>
    </rPh>
    <rPh sb="11" eb="12">
      <t>ガツ</t>
    </rPh>
    <rPh sb="16" eb="17">
      <t>ニチ</t>
    </rPh>
    <phoneticPr fontId="18"/>
  </si>
  <si>
    <r>
      <t>・雇用の形態（常勤・非常勤）がわかる文書
・勤務実績表/タイムカード
・勤務体制一覧表
・研修受講修了証明書
・研修計画、実施記録</t>
    </r>
    <r>
      <rPr>
        <strike/>
        <sz val="11"/>
        <rFont val="ＭＳ ゴシック"/>
        <family val="3"/>
        <charset val="128"/>
      </rPr>
      <t xml:space="preserve">
</t>
    </r>
    <r>
      <rPr>
        <sz val="11"/>
        <rFont val="ＭＳ ゴシック"/>
        <family val="3"/>
        <charset val="128"/>
      </rPr>
      <t>・ハラスメント対応方針、相談記録</t>
    </r>
    <rPh sb="1" eb="3">
      <t>コヨウ</t>
    </rPh>
    <rPh sb="4" eb="6">
      <t>ケイタイ</t>
    </rPh>
    <rPh sb="7" eb="9">
      <t>ジョウキン</t>
    </rPh>
    <rPh sb="10" eb="13">
      <t>ヒジョウキン</t>
    </rPh>
    <rPh sb="18" eb="20">
      <t>ブンショ</t>
    </rPh>
    <rPh sb="22" eb="24">
      <t>キンム</t>
    </rPh>
    <rPh sb="24" eb="26">
      <t>ジッセキ</t>
    </rPh>
    <rPh sb="26" eb="27">
      <t>ヒョウ</t>
    </rPh>
    <rPh sb="36" eb="38">
      <t>キンム</t>
    </rPh>
    <rPh sb="38" eb="40">
      <t>タイセイ</t>
    </rPh>
    <rPh sb="40" eb="42">
      <t>イチラン</t>
    </rPh>
    <rPh sb="42" eb="43">
      <t>ヒョウ</t>
    </rPh>
    <rPh sb="61" eb="63">
      <t>ジッシ</t>
    </rPh>
    <rPh sb="63" eb="65">
      <t>キロク</t>
    </rPh>
    <rPh sb="73" eb="75">
      <t>タイオウ</t>
    </rPh>
    <rPh sb="75" eb="77">
      <t>ホウシン</t>
    </rPh>
    <rPh sb="78" eb="80">
      <t>ソウダン</t>
    </rPh>
    <rPh sb="80" eb="82">
      <t>キロク</t>
    </rPh>
    <phoneticPr fontId="18"/>
  </si>
  <si>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3"/>
  </si>
  <si>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3"/>
  </si>
  <si>
    <t>生産性向上推進体制加算（Ⅰ）</t>
    <rPh sb="0" eb="3">
      <t>セイサンセイ</t>
    </rPh>
    <rPh sb="3" eb="5">
      <t>コウジョウ</t>
    </rPh>
    <rPh sb="5" eb="7">
      <t>スイシン</t>
    </rPh>
    <rPh sb="7" eb="9">
      <t>タイセイ</t>
    </rPh>
    <rPh sb="9" eb="11">
      <t>カサン</t>
    </rPh>
    <phoneticPr fontId="18"/>
  </si>
  <si>
    <t>・委員会の議事録等</t>
    <rPh sb="1" eb="4">
      <t>イインカイ</t>
    </rPh>
    <rPh sb="5" eb="8">
      <t>ギジロク</t>
    </rPh>
    <rPh sb="8" eb="9">
      <t>トウ</t>
    </rPh>
    <phoneticPr fontId="18"/>
  </si>
  <si>
    <t>（四）業務の効率化及び質の向上並びに職員の負担軽減を図るための職員研修</t>
    <rPh sb="1" eb="2">
      <t>ヨン</t>
    </rPh>
    <rPh sb="3" eb="5">
      <t>ギョウム</t>
    </rPh>
    <rPh sb="6" eb="9">
      <t>コウリツカ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18"/>
  </si>
  <si>
    <t>介護機器の使用記録等</t>
    <rPh sb="0" eb="2">
      <t>カイゴ</t>
    </rPh>
    <rPh sb="2" eb="4">
      <t>キキ</t>
    </rPh>
    <rPh sb="5" eb="7">
      <t>シヨウ</t>
    </rPh>
    <rPh sb="7" eb="9">
      <t>キロク</t>
    </rPh>
    <rPh sb="9" eb="10">
      <t>トウ</t>
    </rPh>
    <phoneticPr fontId="18"/>
  </si>
  <si>
    <t>左記実績が確認できる計算書等</t>
    <rPh sb="0" eb="2">
      <t>サキ</t>
    </rPh>
    <rPh sb="2" eb="4">
      <t>ジッセキ</t>
    </rPh>
    <rPh sb="5" eb="7">
      <t>カクニン</t>
    </rPh>
    <rPh sb="10" eb="13">
      <t>ケイサンショ</t>
    </rPh>
    <rPh sb="13" eb="14">
      <t>トウ</t>
    </rPh>
    <phoneticPr fontId="18"/>
  </si>
  <si>
    <t>委員会の議事録等</t>
    <rPh sb="0" eb="3">
      <t>イインカイ</t>
    </rPh>
    <rPh sb="4" eb="7">
      <t>ギジロク</t>
    </rPh>
    <rPh sb="7" eb="8">
      <t>トウ</t>
    </rPh>
    <phoneticPr fontId="18"/>
  </si>
  <si>
    <t>生産性向上推進体制加算（Ⅱ）</t>
    <rPh sb="0" eb="3">
      <t>セイサンセイ</t>
    </rPh>
    <rPh sb="3" eb="5">
      <t>コウジョウ</t>
    </rPh>
    <rPh sb="5" eb="7">
      <t>スイシン</t>
    </rPh>
    <rPh sb="7" eb="9">
      <t>タイセイ</t>
    </rPh>
    <rPh sb="9" eb="11">
      <t>カサン</t>
    </rPh>
    <phoneticPr fontId="18"/>
  </si>
  <si>
    <t>生産性向上推進体制加算（Ⅰ）と同じ</t>
    <rPh sb="0" eb="3">
      <t>セイサンセイ</t>
    </rPh>
    <rPh sb="3" eb="5">
      <t>コウジョウ</t>
    </rPh>
    <rPh sb="5" eb="7">
      <t>スイシン</t>
    </rPh>
    <rPh sb="7" eb="9">
      <t>タイセイ</t>
    </rPh>
    <rPh sb="9" eb="11">
      <t>カサン</t>
    </rPh>
    <rPh sb="15" eb="16">
      <t>オナ</t>
    </rPh>
    <phoneticPr fontId="18"/>
  </si>
  <si>
    <t>該当</t>
    <rPh sb="0" eb="2">
      <t>ガイトウ</t>
    </rPh>
    <phoneticPr fontId="3"/>
  </si>
  <si>
    <t>利用者の定員を超過している</t>
    <rPh sb="0" eb="3">
      <t>リヨウシャ</t>
    </rPh>
    <rPh sb="4" eb="6">
      <t>テイイン</t>
    </rPh>
    <rPh sb="7" eb="9">
      <t>チョウカ</t>
    </rPh>
    <phoneticPr fontId="18"/>
  </si>
  <si>
    <t>職員の人員基準を満たしていない</t>
    <rPh sb="0" eb="2">
      <t>ショクイン</t>
    </rPh>
    <rPh sb="3" eb="5">
      <t>ジンイン</t>
    </rPh>
    <rPh sb="5" eb="7">
      <t>キジュン</t>
    </rPh>
    <rPh sb="8" eb="9">
      <t>ミ</t>
    </rPh>
    <phoneticPr fontId="18"/>
  </si>
  <si>
    <t>短期利用認知症対応型共同生活介護費</t>
    <rPh sb="0" eb="2">
      <t>タンキ</t>
    </rPh>
    <rPh sb="2" eb="4">
      <t>リヨウ</t>
    </rPh>
    <rPh sb="4" eb="7">
      <t>ニンチショウ</t>
    </rPh>
    <rPh sb="7" eb="10">
      <t>タイオウガタ</t>
    </rPh>
    <rPh sb="10" eb="12">
      <t>キョウドウ</t>
    </rPh>
    <rPh sb="12" eb="14">
      <t>セイカツ</t>
    </rPh>
    <rPh sb="14" eb="16">
      <t>カイゴ</t>
    </rPh>
    <rPh sb="16" eb="17">
      <t>ヒ</t>
    </rPh>
    <phoneticPr fontId="18"/>
  </si>
  <si>
    <t>介護従業者の数が共同生活住居ごとに１以上いない</t>
    <rPh sb="0" eb="2">
      <t>カイゴ</t>
    </rPh>
    <rPh sb="2" eb="5">
      <t>ジュウギョウシャ</t>
    </rPh>
    <rPh sb="6" eb="7">
      <t>スウ</t>
    </rPh>
    <rPh sb="8" eb="10">
      <t>キョウドウ</t>
    </rPh>
    <rPh sb="10" eb="12">
      <t>セイカツ</t>
    </rPh>
    <rPh sb="12" eb="14">
      <t>ジュウキョ</t>
    </rPh>
    <rPh sb="18" eb="20">
      <t>イジョウ</t>
    </rPh>
    <phoneticPr fontId="3"/>
  </si>
  <si>
    <t>１月に（入院の初日及び最終日を含まない）６日を限度として算定</t>
    <rPh sb="1" eb="2">
      <t>ツキ</t>
    </rPh>
    <rPh sb="4" eb="6">
      <t>ニュウイン</t>
    </rPh>
    <rPh sb="7" eb="9">
      <t>ショニチ</t>
    </rPh>
    <rPh sb="9" eb="10">
      <t>オヨ</t>
    </rPh>
    <rPh sb="11" eb="14">
      <t>サイシュウビ</t>
    </rPh>
    <rPh sb="15" eb="16">
      <t>フク</t>
    </rPh>
    <rPh sb="21" eb="22">
      <t>ニチ</t>
    </rPh>
    <rPh sb="23" eb="25">
      <t>ゲンド</t>
    </rPh>
    <rPh sb="28" eb="30">
      <t>サンテイ</t>
    </rPh>
    <phoneticPr fontId="18"/>
  </si>
  <si>
    <t xml:space="preserve">・勤務表
・勤務実績表
</t>
    <rPh sb="1" eb="4">
      <t>キンムヒョウ</t>
    </rPh>
    <rPh sb="6" eb="8">
      <t>キンム</t>
    </rPh>
    <rPh sb="8" eb="10">
      <t>ジッセキ</t>
    </rPh>
    <rPh sb="10" eb="11">
      <t>ヒョウ</t>
    </rPh>
    <phoneticPr fontId="18"/>
  </si>
  <si>
    <t>・研修修了証の写し</t>
    <rPh sb="1" eb="3">
      <t>ケンシュウ</t>
    </rPh>
    <rPh sb="3" eb="5">
      <t>シュウリョウ</t>
    </rPh>
    <rPh sb="5" eb="6">
      <t>ショウ</t>
    </rPh>
    <rPh sb="7" eb="8">
      <t>ウツ</t>
    </rPh>
    <phoneticPr fontId="18"/>
  </si>
  <si>
    <t>・マニュアル等</t>
    <rPh sb="6" eb="7">
      <t>トウ</t>
    </rPh>
    <phoneticPr fontId="18"/>
  </si>
  <si>
    <t>・認知症対応型共同生活介護計画等</t>
    <rPh sb="1" eb="4">
      <t>ニンチショウ</t>
    </rPh>
    <rPh sb="4" eb="7">
      <t>タイオウガタ</t>
    </rPh>
    <rPh sb="7" eb="9">
      <t>キョウドウ</t>
    </rPh>
    <rPh sb="9" eb="11">
      <t>セイカツ</t>
    </rPh>
    <rPh sb="11" eb="13">
      <t>カイゴ</t>
    </rPh>
    <rPh sb="13" eb="15">
      <t>ケイカク</t>
    </rPh>
    <rPh sb="15" eb="16">
      <t>トウ</t>
    </rPh>
    <phoneticPr fontId="18"/>
  </si>
  <si>
    <t>・同意書等</t>
    <rPh sb="1" eb="4">
      <t>ドウイショ</t>
    </rPh>
    <rPh sb="4" eb="5">
      <t>トウ</t>
    </rPh>
    <phoneticPr fontId="18"/>
  </si>
  <si>
    <t>退居時情報提供加算</t>
    <rPh sb="0" eb="2">
      <t>タイキョ</t>
    </rPh>
    <rPh sb="2" eb="3">
      <t>ジ</t>
    </rPh>
    <rPh sb="3" eb="5">
      <t>ジョウホウ</t>
    </rPh>
    <rPh sb="5" eb="7">
      <t>テイキョウ</t>
    </rPh>
    <rPh sb="7" eb="9">
      <t>カサン</t>
    </rPh>
    <phoneticPr fontId="18"/>
  </si>
  <si>
    <t>・情報提供書</t>
    <rPh sb="1" eb="3">
      <t>ジョウホウ</t>
    </rPh>
    <rPh sb="3" eb="5">
      <t>テイキョウ</t>
    </rPh>
    <rPh sb="5" eb="6">
      <t>ショ</t>
    </rPh>
    <phoneticPr fontId="18"/>
  </si>
  <si>
    <t>・左記に係る記録</t>
    <rPh sb="1" eb="3">
      <t>サキ</t>
    </rPh>
    <rPh sb="4" eb="5">
      <t>カカ</t>
    </rPh>
    <rPh sb="6" eb="8">
      <t>キロク</t>
    </rPh>
    <phoneticPr fontId="18"/>
  </si>
  <si>
    <t>・勤務表
・勤務実績表</t>
    <rPh sb="1" eb="4">
      <t>キンムヒョウ</t>
    </rPh>
    <rPh sb="6" eb="8">
      <t>キンム</t>
    </rPh>
    <rPh sb="8" eb="10">
      <t>ジッセキ</t>
    </rPh>
    <rPh sb="10" eb="11">
      <t>ヒョウ</t>
    </rPh>
    <phoneticPr fontId="18"/>
  </si>
  <si>
    <t>・勤務表・勤務実績表</t>
    <rPh sb="1" eb="4">
      <t>キンムヒョウ</t>
    </rPh>
    <rPh sb="5" eb="7">
      <t>キンム</t>
    </rPh>
    <rPh sb="7" eb="9">
      <t>ジッセキ</t>
    </rPh>
    <rPh sb="9" eb="10">
      <t>ヒョウ</t>
    </rPh>
    <phoneticPr fontId="18"/>
  </si>
  <si>
    <t>医療連携体制加算
（Ⅰ）ロ</t>
    <rPh sb="0" eb="2">
      <t>イリョウ</t>
    </rPh>
    <rPh sb="2" eb="4">
      <t>レンケイ</t>
    </rPh>
    <rPh sb="4" eb="6">
      <t>タイセイ</t>
    </rPh>
    <rPh sb="6" eb="8">
      <t>カサン</t>
    </rPh>
    <phoneticPr fontId="3"/>
  </si>
  <si>
    <t>医療連携体制加算
（Ⅰ）ハ</t>
    <rPh sb="0" eb="2">
      <t>イリョウ</t>
    </rPh>
    <rPh sb="2" eb="4">
      <t>レンケイ</t>
    </rPh>
    <rPh sb="4" eb="6">
      <t>タイセイ</t>
    </rPh>
    <rPh sb="6" eb="8">
      <t>カサン</t>
    </rPh>
    <phoneticPr fontId="3"/>
  </si>
  <si>
    <t>・議事録</t>
    <rPh sb="1" eb="4">
      <t>ギジロク</t>
    </rPh>
    <phoneticPr fontId="18"/>
  </si>
  <si>
    <t>介護従業者その他の従業者に対し、身体的拘束等の適正化のための研修を定期的（年2回以上）を開催するとともに新規採用時にも実施している</t>
    <rPh sb="37" eb="38">
      <t>ネン</t>
    </rPh>
    <rPh sb="39" eb="42">
      <t>カイイジョウ</t>
    </rPh>
    <rPh sb="44" eb="46">
      <t>カイサイ</t>
    </rPh>
    <rPh sb="52" eb="54">
      <t>シンキ</t>
    </rPh>
    <rPh sb="54" eb="56">
      <t>サイヨウ</t>
    </rPh>
    <rPh sb="56" eb="57">
      <t>ジ</t>
    </rPh>
    <phoneticPr fontId="18"/>
  </si>
  <si>
    <t>・認知症介護に係る基礎的な研修を受講させるため必要な措置を講じていますか</t>
    <rPh sb="1" eb="4">
      <t>ニンチショウ</t>
    </rPh>
    <rPh sb="4" eb="6">
      <t>カイゴ</t>
    </rPh>
    <rPh sb="7" eb="8">
      <t>カカ</t>
    </rPh>
    <rPh sb="9" eb="12">
      <t>キソテキ</t>
    </rPh>
    <rPh sb="13" eb="15">
      <t>ケンシュウ</t>
    </rPh>
    <rPh sb="16" eb="18">
      <t>ジュコウ</t>
    </rPh>
    <rPh sb="23" eb="25">
      <t>ヒツヨウ</t>
    </rPh>
    <rPh sb="26" eb="28">
      <t>ソチ</t>
    </rPh>
    <rPh sb="29" eb="30">
      <t>コウ</t>
    </rPh>
    <phoneticPr fontId="18"/>
  </si>
  <si>
    <t>介護従業者に対し、業務継続計画について周知するとともに、必要な研修(年2回以上＋新規採用時)、及び訓練(年2回以上)を定期的に実施している</t>
    <rPh sb="0" eb="2">
      <t>カイゴ</t>
    </rPh>
    <rPh sb="2" eb="5">
      <t>ジュウギョウシャ</t>
    </rPh>
    <rPh sb="6" eb="7">
      <t>タイ</t>
    </rPh>
    <rPh sb="9" eb="11">
      <t>ギョウム</t>
    </rPh>
    <rPh sb="11" eb="13">
      <t>ケイゾク</t>
    </rPh>
    <rPh sb="13" eb="15">
      <t>ケイカク</t>
    </rPh>
    <rPh sb="19" eb="21">
      <t>シュウチ</t>
    </rPh>
    <rPh sb="28" eb="30">
      <t>ヒツヨウ</t>
    </rPh>
    <rPh sb="31" eb="33">
      <t>ケンシュウ</t>
    </rPh>
    <rPh sb="34" eb="35">
      <t>ネン</t>
    </rPh>
    <rPh sb="36" eb="37">
      <t>カイ</t>
    </rPh>
    <rPh sb="37" eb="39">
      <t>イジョウ</t>
    </rPh>
    <rPh sb="40" eb="42">
      <t>シンキ</t>
    </rPh>
    <rPh sb="42" eb="44">
      <t>サイヨウ</t>
    </rPh>
    <rPh sb="44" eb="45">
      <t>ジ</t>
    </rPh>
    <rPh sb="47" eb="48">
      <t>オヨ</t>
    </rPh>
    <rPh sb="49" eb="51">
      <t>クンレン</t>
    </rPh>
    <rPh sb="52" eb="53">
      <t>ネン</t>
    </rPh>
    <rPh sb="54" eb="55">
      <t>カイ</t>
    </rPh>
    <rPh sb="55" eb="57">
      <t>イジョウ</t>
    </rPh>
    <rPh sb="59" eb="62">
      <t>テイキテキ</t>
    </rPh>
    <rPh sb="63" eb="65">
      <t>ジッシ</t>
    </rPh>
    <phoneticPr fontId="18"/>
  </si>
  <si>
    <t>　・他事業所と兼務している場合は事業所名、
　　職務名、兼務事業所における1週間あたりの
　　勤務時間数</t>
    <rPh sb="2" eb="5">
      <t>タジギョウ</t>
    </rPh>
    <rPh sb="5" eb="6">
      <t>ジョ</t>
    </rPh>
    <rPh sb="7" eb="9">
      <t>ケンム</t>
    </rPh>
    <rPh sb="13" eb="15">
      <t>バアイ</t>
    </rPh>
    <rPh sb="16" eb="19">
      <t>ジギョウショ</t>
    </rPh>
    <rPh sb="19" eb="20">
      <t>メイ</t>
    </rPh>
    <rPh sb="24" eb="26">
      <t>ショクム</t>
    </rPh>
    <rPh sb="26" eb="27">
      <t>メイ</t>
    </rPh>
    <rPh sb="28" eb="30">
      <t>ケンム</t>
    </rPh>
    <rPh sb="30" eb="33">
      <t>ジギョウショ</t>
    </rPh>
    <rPh sb="38" eb="40">
      <t>シュウカン</t>
    </rPh>
    <rPh sb="47" eb="49">
      <t>キンム</t>
    </rPh>
    <rPh sb="49" eb="51">
      <t>ジカン</t>
    </rPh>
    <rPh sb="51" eb="52">
      <t>スウ</t>
    </rPh>
    <phoneticPr fontId="18"/>
  </si>
  <si>
    <t>・見守り機器設置数の計算書
・委員会の議事録</t>
    <rPh sb="1" eb="3">
      <t>ミマモ</t>
    </rPh>
    <rPh sb="4" eb="6">
      <t>キキ</t>
    </rPh>
    <rPh sb="6" eb="9">
      <t>セッチスウ</t>
    </rPh>
    <rPh sb="10" eb="13">
      <t>ケイサンショ</t>
    </rPh>
    <rPh sb="15" eb="18">
      <t>イインカイ</t>
    </rPh>
    <rPh sb="19" eb="22">
      <t>ギジロク</t>
    </rPh>
    <phoneticPr fontId="18"/>
  </si>
  <si>
    <t>介護現場における生産性の向上の資する取組の促進を図る観点から、現場における課題を抽出及び分析した上で、事業所の状況に応じて、利用者の安全並びに介護サービスの質の確保及び職員の負担軽減に資する方策を検討するための委員会を設置している</t>
    <rPh sb="2" eb="4">
      <t>ゲンバ</t>
    </rPh>
    <rPh sb="8" eb="11">
      <t>セイサンセイ</t>
    </rPh>
    <rPh sb="12" eb="14">
      <t>コウジョウ</t>
    </rPh>
    <rPh sb="15" eb="16">
      <t>シ</t>
    </rPh>
    <rPh sb="18" eb="20">
      <t>トリクミ</t>
    </rPh>
    <rPh sb="21" eb="23">
      <t>ソクシン</t>
    </rPh>
    <rPh sb="24" eb="25">
      <t>ハカ</t>
    </rPh>
    <rPh sb="26" eb="28">
      <t>カンテン</t>
    </rPh>
    <rPh sb="31" eb="33">
      <t>ゲンバ</t>
    </rPh>
    <rPh sb="37" eb="39">
      <t>カダイ</t>
    </rPh>
    <rPh sb="40" eb="42">
      <t>チュウシュツ</t>
    </rPh>
    <rPh sb="42" eb="43">
      <t>オヨ</t>
    </rPh>
    <rPh sb="44" eb="46">
      <t>ブンセキ</t>
    </rPh>
    <rPh sb="48" eb="49">
      <t>ウエ</t>
    </rPh>
    <rPh sb="51" eb="54">
      <t>ジギョウショ</t>
    </rPh>
    <rPh sb="55" eb="57">
      <t>ジョウキョウ</t>
    </rPh>
    <rPh sb="58" eb="59">
      <t>オウ</t>
    </rPh>
    <rPh sb="62" eb="65">
      <t>リヨウシャ</t>
    </rPh>
    <rPh sb="66" eb="68">
      <t>アンゼン</t>
    </rPh>
    <rPh sb="68" eb="69">
      <t>ナラ</t>
    </rPh>
    <rPh sb="71" eb="73">
      <t>カイゴ</t>
    </rPh>
    <rPh sb="78" eb="79">
      <t>シツ</t>
    </rPh>
    <rPh sb="80" eb="82">
      <t>カクホ</t>
    </rPh>
    <rPh sb="82" eb="83">
      <t>オヨ</t>
    </rPh>
    <rPh sb="84" eb="86">
      <t>ショクイン</t>
    </rPh>
    <rPh sb="87" eb="89">
      <t>フタン</t>
    </rPh>
    <rPh sb="89" eb="91">
      <t>ケイゲン</t>
    </rPh>
    <rPh sb="92" eb="93">
      <t>シ</t>
    </rPh>
    <rPh sb="95" eb="97">
      <t>ホウサク</t>
    </rPh>
    <rPh sb="98" eb="100">
      <t>ケントウ</t>
    </rPh>
    <rPh sb="105" eb="108">
      <t>イインカイ</t>
    </rPh>
    <rPh sb="109" eb="111">
      <t>セッチ</t>
    </rPh>
    <phoneticPr fontId="18"/>
  </si>
  <si>
    <t>基準第107条の2準用、64条の2準用</t>
    <rPh sb="0" eb="2">
      <t>キジュン</t>
    </rPh>
    <rPh sb="2" eb="3">
      <t>ダイ</t>
    </rPh>
    <rPh sb="6" eb="7">
      <t>ジョウ</t>
    </rPh>
    <rPh sb="9" eb="11">
      <t>ジュンヨウ</t>
    </rPh>
    <rPh sb="14" eb="15">
      <t>ジョウ</t>
    </rPh>
    <rPh sb="17" eb="19">
      <t>ジュンヨウ</t>
    </rPh>
    <phoneticPr fontId="18"/>
  </si>
  <si>
    <t>基準第36条
予防基準第34条</t>
    <phoneticPr fontId="18"/>
  </si>
  <si>
    <t>医療・福祉関係資格を有さない全ての介護従業者に対し、認知症介護基礎研修を受講させるための必要な措置を講じている（採用後１年間は猶予期間）</t>
    <rPh sb="0" eb="2">
      <t>イリョウ</t>
    </rPh>
    <rPh sb="3" eb="5">
      <t>フクシ</t>
    </rPh>
    <rPh sb="5" eb="7">
      <t>カンケイ</t>
    </rPh>
    <rPh sb="7" eb="9">
      <t>シカク</t>
    </rPh>
    <rPh sb="10" eb="11">
      <t>ユウ</t>
    </rPh>
    <rPh sb="14" eb="15">
      <t>スベ</t>
    </rPh>
    <rPh sb="17" eb="19">
      <t>カイゴ</t>
    </rPh>
    <rPh sb="19" eb="22">
      <t>ジュウギョウシャ</t>
    </rPh>
    <rPh sb="23" eb="24">
      <t>タイ</t>
    </rPh>
    <rPh sb="26" eb="29">
      <t>ニンチショウ</t>
    </rPh>
    <rPh sb="29" eb="31">
      <t>カイゴ</t>
    </rPh>
    <rPh sb="31" eb="33">
      <t>キソ</t>
    </rPh>
    <rPh sb="33" eb="35">
      <t>ケンシュウ</t>
    </rPh>
    <rPh sb="36" eb="38">
      <t>ジュコウ</t>
    </rPh>
    <rPh sb="44" eb="46">
      <t>ヒツヨウ</t>
    </rPh>
    <rPh sb="47" eb="49">
      <t>ソチ</t>
    </rPh>
    <rPh sb="50" eb="51">
      <t>コウ</t>
    </rPh>
    <rPh sb="56" eb="58">
      <t>サイヨウ</t>
    </rPh>
    <rPh sb="58" eb="59">
      <t>ゴ</t>
    </rPh>
    <rPh sb="60" eb="62">
      <t>ネンカン</t>
    </rPh>
    <rPh sb="63" eb="65">
      <t>ユウヨ</t>
    </rPh>
    <rPh sb="65" eb="67">
      <t>キカン</t>
    </rPh>
    <phoneticPr fontId="18"/>
  </si>
  <si>
    <t xml:space="preserve">・勤務実績表、タイムカード
・勤務体制一覧表
・従業者の資格証
</t>
    <rPh sb="1" eb="3">
      <t>キンム</t>
    </rPh>
    <rPh sb="3" eb="5">
      <t>ジッセキ</t>
    </rPh>
    <rPh sb="5" eb="6">
      <t>ヒョウ</t>
    </rPh>
    <rPh sb="24" eb="27">
      <t>ジュウギョウシャ</t>
    </rPh>
    <rPh sb="30" eb="31">
      <t>ショウ</t>
    </rPh>
    <phoneticPr fontId="18"/>
  </si>
  <si>
    <t>・管理者の勤務実績表/タイムカード</t>
    <rPh sb="1" eb="4">
      <t>カンリシャ</t>
    </rPh>
    <rPh sb="5" eb="7">
      <t>キンム</t>
    </rPh>
    <rPh sb="7" eb="9">
      <t>ジッセキ</t>
    </rPh>
    <rPh sb="9" eb="10">
      <t>ヒョウ</t>
    </rPh>
    <phoneticPr fontId="18"/>
  </si>
  <si>
    <t>・アセスメントシート
・モニタリングシート
・認知症対応型共同生活介護計画（利用者又は家族の同意があったことがわかるもの）
・医師の診断書</t>
    <rPh sb="25" eb="28">
      <t>ニンチショウ</t>
    </rPh>
    <rPh sb="28" eb="31">
      <t>タイオウガタ</t>
    </rPh>
    <rPh sb="31" eb="33">
      <t>キョウドウ</t>
    </rPh>
    <rPh sb="33" eb="35">
      <t>セイカツ</t>
    </rPh>
    <rPh sb="35" eb="37">
      <t>カイゴ</t>
    </rPh>
    <rPh sb="37" eb="39">
      <t>ケイカク</t>
    </rPh>
    <rPh sb="40" eb="43">
      <t>リヨウシャ</t>
    </rPh>
    <rPh sb="43" eb="44">
      <t>マタ</t>
    </rPh>
    <rPh sb="45" eb="47">
      <t>カゾク</t>
    </rPh>
    <rPh sb="48" eb="50">
      <t>ドウイ</t>
    </rPh>
    <rPh sb="66" eb="68">
      <t>イシ</t>
    </rPh>
    <rPh sb="69" eb="72">
      <t>シンダンショ</t>
    </rPh>
    <phoneticPr fontId="18"/>
  </si>
  <si>
    <t>認知症対応型共同生活介護 　自己点検表</t>
    <rPh sb="14" eb="16">
      <t>ジコ</t>
    </rPh>
    <rPh sb="16" eb="18">
      <t>テンケン</t>
    </rPh>
    <rPh sb="18" eb="19">
      <t>ヒョウ</t>
    </rPh>
    <phoneticPr fontId="18"/>
  </si>
  <si>
    <t>・指定申請時（更新時含む）又は直近の変更届の平面図に合致していますか
・使用目的に沿って使われていますか</t>
    <rPh sb="1" eb="3">
      <t>シテイ</t>
    </rPh>
    <rPh sb="3" eb="6">
      <t>シンセイジ</t>
    </rPh>
    <rPh sb="7" eb="10">
      <t>コウシンジ</t>
    </rPh>
    <rPh sb="10" eb="11">
      <t>フク</t>
    </rPh>
    <rPh sb="13" eb="14">
      <t>マタ</t>
    </rPh>
    <rPh sb="15" eb="17">
      <t>チョッキン</t>
    </rPh>
    <rPh sb="18" eb="20">
      <t>ヘンコウ</t>
    </rPh>
    <rPh sb="20" eb="21">
      <t>トドケ</t>
    </rPh>
    <rPh sb="22" eb="25">
      <t>ヘイメンズ</t>
    </rPh>
    <rPh sb="26" eb="28">
      <t>ガッチ</t>
    </rPh>
    <rPh sb="36" eb="38">
      <t>シヨウ</t>
    </rPh>
    <rPh sb="38" eb="40">
      <t>モクテキ</t>
    </rPh>
    <rPh sb="41" eb="42">
      <t>ソ</t>
    </rPh>
    <rPh sb="44" eb="45">
      <t>ツカ</t>
    </rPh>
    <phoneticPr fontId="18"/>
  </si>
  <si>
    <t>・入居申込者の心身の状況、生活歴、病歴等の把握に努めていますか</t>
    <rPh sb="1" eb="3">
      <t>ニュウキョ</t>
    </rPh>
    <rPh sb="3" eb="5">
      <t>モウシコミ</t>
    </rPh>
    <rPh sb="5" eb="6">
      <t>シャ</t>
    </rPh>
    <rPh sb="7" eb="9">
      <t>シンシン</t>
    </rPh>
    <rPh sb="10" eb="12">
      <t>ジョウキョウ</t>
    </rPh>
    <rPh sb="13" eb="15">
      <t>セイカツ</t>
    </rPh>
    <rPh sb="15" eb="16">
      <t>レキ</t>
    </rPh>
    <rPh sb="17" eb="19">
      <t>ビョウレキ</t>
    </rPh>
    <rPh sb="19" eb="20">
      <t>トウ</t>
    </rPh>
    <rPh sb="21" eb="23">
      <t>ハアク</t>
    </rPh>
    <rPh sb="24" eb="25">
      <t>ツト</t>
    </rPh>
    <phoneticPr fontId="18"/>
  </si>
  <si>
    <t>・提供した具体的なサービスの内容等（サービスの提供日、提供したサービスの内容、利用者の状況、その他必要な事項）を記録しているか</t>
    <rPh sb="1" eb="3">
      <t>テイキョウ</t>
    </rPh>
    <rPh sb="5" eb="8">
      <t>グタイテキ</t>
    </rPh>
    <rPh sb="14" eb="16">
      <t>ナイヨウ</t>
    </rPh>
    <rPh sb="16" eb="17">
      <t>トウ</t>
    </rPh>
    <rPh sb="23" eb="25">
      <t>テイキョウ</t>
    </rPh>
    <rPh sb="25" eb="26">
      <t>ビ</t>
    </rPh>
    <rPh sb="27" eb="29">
      <t>テイキョウ</t>
    </rPh>
    <rPh sb="36" eb="38">
      <t>ナイヨウ</t>
    </rPh>
    <rPh sb="39" eb="42">
      <t>リヨウシャ</t>
    </rPh>
    <rPh sb="43" eb="45">
      <t>ジョウキョウ</t>
    </rPh>
    <rPh sb="48" eb="49">
      <t>タ</t>
    </rPh>
    <rPh sb="49" eb="51">
      <t>ヒツヨウ</t>
    </rPh>
    <rPh sb="52" eb="54">
      <t>ジコウ</t>
    </rPh>
    <rPh sb="56" eb="58">
      <t>キロク</t>
    </rPh>
    <phoneticPr fontId="18"/>
  </si>
  <si>
    <t>・利用者からの費用徴収は適切に行われていますか
・領収書を発行していますか</t>
    <rPh sb="1" eb="4">
      <t>リヨウシャ</t>
    </rPh>
    <rPh sb="7" eb="9">
      <t>ヒヨウ</t>
    </rPh>
    <rPh sb="9" eb="11">
      <t>チョウシュウ</t>
    </rPh>
    <rPh sb="12" eb="14">
      <t>テキセツ</t>
    </rPh>
    <rPh sb="15" eb="16">
      <t>オコナ</t>
    </rPh>
    <rPh sb="25" eb="28">
      <t>リョウシュウショ</t>
    </rPh>
    <rPh sb="29" eb="31">
      <t>ハッコウ</t>
    </rPh>
    <phoneticPr fontId="18"/>
  </si>
  <si>
    <t>・身体的拘束等を行う場合、その態様及び時間、その際の利用者の心身の状況並びに緊急やむを得ない理由を記録していますか</t>
    <rPh sb="1" eb="4">
      <t>シンタイテキ</t>
    </rPh>
    <rPh sb="4" eb="6">
      <t>コウソク</t>
    </rPh>
    <rPh sb="6" eb="7">
      <t>トウ</t>
    </rPh>
    <rPh sb="8" eb="9">
      <t>オコナ</t>
    </rPh>
    <rPh sb="10" eb="12">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18"/>
  </si>
  <si>
    <t xml:space="preserve">・身体的拘束等の適正化のための対策を検討する委員会を３月に１回以上開催していますか
</t>
    <rPh sb="1" eb="4">
      <t>シンタイテキ</t>
    </rPh>
    <rPh sb="4" eb="6">
      <t>コウソク</t>
    </rPh>
    <rPh sb="6" eb="7">
      <t>トウ</t>
    </rPh>
    <rPh sb="8" eb="11">
      <t>テキセイカ</t>
    </rPh>
    <rPh sb="15" eb="17">
      <t>タイサク</t>
    </rPh>
    <rPh sb="18" eb="20">
      <t>ケントウ</t>
    </rPh>
    <rPh sb="22" eb="25">
      <t>イインカイ</t>
    </rPh>
    <rPh sb="27" eb="28">
      <t>ツキ</t>
    </rPh>
    <rPh sb="30" eb="31">
      <t>カイ</t>
    </rPh>
    <rPh sb="31" eb="33">
      <t>イジョウ</t>
    </rPh>
    <rPh sb="33" eb="35">
      <t>カイサイ</t>
    </rPh>
    <phoneticPr fontId="18"/>
  </si>
  <si>
    <t>・介護職員その他従業者に対し、身体的拘束等の適正化のための研修を定期的に開催しているか</t>
    <rPh sb="1" eb="3">
      <t>カイゴ</t>
    </rPh>
    <rPh sb="3" eb="5">
      <t>ショクイン</t>
    </rPh>
    <rPh sb="7" eb="8">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8">
      <t>カイサイ</t>
    </rPh>
    <phoneticPr fontId="18"/>
  </si>
  <si>
    <t>・利用者の心身の状況、希望及びその置かれている環境等を踏まえていますか</t>
    <rPh sb="1" eb="4">
      <t>リヨウシャ</t>
    </rPh>
    <rPh sb="5" eb="7">
      <t>シンシン</t>
    </rPh>
    <rPh sb="8" eb="10">
      <t>ジョウキョウ</t>
    </rPh>
    <rPh sb="11" eb="13">
      <t>キボウ</t>
    </rPh>
    <rPh sb="13" eb="14">
      <t>オヨ</t>
    </rPh>
    <rPh sb="17" eb="18">
      <t>オ</t>
    </rPh>
    <rPh sb="23" eb="25">
      <t>カンキョウ</t>
    </rPh>
    <rPh sb="25" eb="26">
      <t>トウ</t>
    </rPh>
    <rPh sb="27" eb="28">
      <t>フ</t>
    </rPh>
    <phoneticPr fontId="18"/>
  </si>
  <si>
    <t>・介護従業者と協議の上、援助の目標、当該目標を達成するための具体的なサービスの内容等を定めていますか</t>
    <rPh sb="1" eb="3">
      <t>カイゴ</t>
    </rPh>
    <rPh sb="3" eb="6">
      <t>ジュウギョウシャ</t>
    </rPh>
    <rPh sb="7" eb="9">
      <t>キョウギ</t>
    </rPh>
    <rPh sb="10" eb="11">
      <t>ウエ</t>
    </rPh>
    <rPh sb="12" eb="14">
      <t>エンジョ</t>
    </rPh>
    <rPh sb="15" eb="17">
      <t>モクヒョウ</t>
    </rPh>
    <rPh sb="18" eb="20">
      <t>トウガイ</t>
    </rPh>
    <rPh sb="20" eb="22">
      <t>モクヒョウ</t>
    </rPh>
    <rPh sb="23" eb="25">
      <t>タッセイ</t>
    </rPh>
    <rPh sb="30" eb="33">
      <t>グタイテキ</t>
    </rPh>
    <rPh sb="39" eb="41">
      <t>ナイヨウ</t>
    </rPh>
    <rPh sb="41" eb="42">
      <t>トウ</t>
    </rPh>
    <rPh sb="43" eb="44">
      <t>サダ</t>
    </rPh>
    <phoneticPr fontId="18"/>
  </si>
  <si>
    <t xml:space="preserve">・認知症対応型共同生活介護計画を本人や家族に説明し、同意を得ていますか
</t>
    <rPh sb="1" eb="4">
      <t>ニンチショウ</t>
    </rPh>
    <rPh sb="4" eb="7">
      <t>タイオウガタ</t>
    </rPh>
    <rPh sb="7" eb="9">
      <t>キョウドウ</t>
    </rPh>
    <rPh sb="9" eb="11">
      <t>セイカツ</t>
    </rPh>
    <rPh sb="11" eb="13">
      <t>カイゴ</t>
    </rPh>
    <rPh sb="13" eb="15">
      <t>ケイカク</t>
    </rPh>
    <rPh sb="16" eb="18">
      <t>ホンニン</t>
    </rPh>
    <rPh sb="19" eb="21">
      <t>カゾク</t>
    </rPh>
    <rPh sb="22" eb="24">
      <t>セツメイ</t>
    </rPh>
    <rPh sb="26" eb="28">
      <t>ドウイ</t>
    </rPh>
    <rPh sb="29" eb="30">
      <t>エ</t>
    </rPh>
    <phoneticPr fontId="18"/>
  </si>
  <si>
    <t>・認知症対応型共同生活介護計画の実施状況の把握を行っていますか</t>
    <rPh sb="1" eb="4">
      <t>ニンチショウ</t>
    </rPh>
    <rPh sb="4" eb="7">
      <t>タイオウガタ</t>
    </rPh>
    <rPh sb="7" eb="9">
      <t>キョウドウ</t>
    </rPh>
    <rPh sb="9" eb="11">
      <t>セイカツ</t>
    </rPh>
    <rPh sb="11" eb="13">
      <t>カイゴ</t>
    </rPh>
    <rPh sb="13" eb="15">
      <t>ケイカク</t>
    </rPh>
    <rPh sb="16" eb="18">
      <t>ジッシ</t>
    </rPh>
    <rPh sb="18" eb="20">
      <t>ジョウキョウ</t>
    </rPh>
    <rPh sb="21" eb="23">
      <t>ハアク</t>
    </rPh>
    <rPh sb="24" eb="25">
      <t>オコナ</t>
    </rPh>
    <phoneticPr fontId="18"/>
  </si>
  <si>
    <t xml:space="preserve">・身体的拘束等の適正化のための指針を整備していますか
</t>
    <rPh sb="1" eb="4">
      <t>シンタイテキ</t>
    </rPh>
    <rPh sb="4" eb="6">
      <t>コウソク</t>
    </rPh>
    <rPh sb="6" eb="7">
      <t>トウ</t>
    </rPh>
    <rPh sb="8" eb="11">
      <t>テキセイカ</t>
    </rPh>
    <rPh sb="15" eb="17">
      <t>シシン</t>
    </rPh>
    <rPh sb="18" eb="20">
      <t>セイビ</t>
    </rPh>
    <phoneticPr fontId="18"/>
  </si>
  <si>
    <t>認知症対応型共同生活介護計画を利用者又は家族に対して説明し、利用者の同意を得て、交付している</t>
    <phoneticPr fontId="18"/>
  </si>
  <si>
    <t xml:space="preserve">認知症対応型共同生活介護計画作成後も、計画の実施状況の把握を行い、必要に応じて計画の変更をしている
</t>
    <phoneticPr fontId="18"/>
  </si>
  <si>
    <t>・モニタリングシート</t>
    <phoneticPr fontId="18"/>
  </si>
  <si>
    <t xml:space="preserve">通所介護等の活用、地域における活動への参加の機会の提供等により、利用者の多様な活動の確保に努めている
</t>
    <phoneticPr fontId="18"/>
  </si>
  <si>
    <t xml:space="preserve">アセスメントシート等を用いて、利用者の心身の状況、希望及びその置かれている環境の把握等を行っている
</t>
    <phoneticPr fontId="18"/>
  </si>
  <si>
    <t>・必要に応じて認知症対応型共同生活介護計画の変更を行っていますか</t>
    <phoneticPr fontId="18"/>
  </si>
  <si>
    <t xml:space="preserve">・利用者の食事その他の家事等（清掃、洗濯、買物、園芸、農作業、レクリエーション、行事等）は、原則として利用者と介護従業者が共同で行うよう努めていますか
</t>
    <rPh sb="1" eb="4">
      <t>リヨウシャ</t>
    </rPh>
    <rPh sb="5" eb="7">
      <t>ショクジ</t>
    </rPh>
    <rPh sb="9" eb="10">
      <t>タ</t>
    </rPh>
    <rPh sb="11" eb="13">
      <t>カジ</t>
    </rPh>
    <rPh sb="13" eb="14">
      <t>トウ</t>
    </rPh>
    <rPh sb="15" eb="17">
      <t>セイソウ</t>
    </rPh>
    <rPh sb="18" eb="20">
      <t>センタク</t>
    </rPh>
    <rPh sb="21" eb="22">
      <t>カ</t>
    </rPh>
    <rPh sb="22" eb="23">
      <t>モノ</t>
    </rPh>
    <rPh sb="24" eb="26">
      <t>エンゲイ</t>
    </rPh>
    <rPh sb="27" eb="30">
      <t>ノウサギョウ</t>
    </rPh>
    <rPh sb="40" eb="42">
      <t>ギョウジ</t>
    </rPh>
    <rPh sb="42" eb="43">
      <t>トウ</t>
    </rPh>
    <rPh sb="46" eb="48">
      <t>ゲンソク</t>
    </rPh>
    <rPh sb="51" eb="54">
      <t>リヨウシャ</t>
    </rPh>
    <rPh sb="55" eb="57">
      <t>カイゴ</t>
    </rPh>
    <rPh sb="57" eb="60">
      <t>ジュウギョウシャ</t>
    </rPh>
    <rPh sb="61" eb="63">
      <t>キョウドウ</t>
    </rPh>
    <rPh sb="64" eb="65">
      <t>オコナ</t>
    </rPh>
    <rPh sb="68" eb="69">
      <t>ツト</t>
    </rPh>
    <phoneticPr fontId="18"/>
  </si>
  <si>
    <t>認知症対応型共同生活介護計画の作成</t>
    <rPh sb="0" eb="12">
      <t>ニンチショウ</t>
    </rPh>
    <phoneticPr fontId="18"/>
  </si>
  <si>
    <t>・緊急事等において、速やかに主治の医師又は協力医療機関に連絡していますか</t>
    <rPh sb="1" eb="3">
      <t>キンキュウ</t>
    </rPh>
    <rPh sb="3" eb="4">
      <t>コト</t>
    </rPh>
    <rPh sb="4" eb="5">
      <t>トウ</t>
    </rPh>
    <rPh sb="10" eb="11">
      <t>スミ</t>
    </rPh>
    <rPh sb="14" eb="16">
      <t>シュジ</t>
    </rPh>
    <rPh sb="17" eb="19">
      <t>イシ</t>
    </rPh>
    <rPh sb="19" eb="20">
      <t>マタ</t>
    </rPh>
    <rPh sb="21" eb="23">
      <t>キョウリョク</t>
    </rPh>
    <rPh sb="23" eb="25">
      <t>イリョウ</t>
    </rPh>
    <rPh sb="25" eb="27">
      <t>キカン</t>
    </rPh>
    <rPh sb="28" eb="30">
      <t>レンラク</t>
    </rPh>
    <phoneticPr fontId="18"/>
  </si>
  <si>
    <t xml:space="preserve">基準第100条
予防基準第57条
</t>
    <phoneticPr fontId="18"/>
  </si>
  <si>
    <t xml:space="preserve">・運営における以下の重要事項について定めていますか
1.事業の目的及び運営の方針
2.従業者の職種、員数及び職務内容
3.利用定員
4.指定認知症対応型共同生活介護の内容及び利用料その他の費用の額
5.入居に当たっての留意事項
6.非常災害対策
7.虐待防止のための措置に関する事項
8.その他運営に関する重要事項
</t>
    <rPh sb="1" eb="3">
      <t>ウンエイ</t>
    </rPh>
    <rPh sb="7" eb="9">
      <t>イカ</t>
    </rPh>
    <rPh sb="10" eb="12">
      <t>ジュウヨウ</t>
    </rPh>
    <rPh sb="12" eb="14">
      <t>ジコウ</t>
    </rPh>
    <rPh sb="18" eb="19">
      <t>サダ</t>
    </rPh>
    <rPh sb="68" eb="70">
      <t>シテイ</t>
    </rPh>
    <rPh sb="70" eb="73">
      <t>ニンチショウ</t>
    </rPh>
    <rPh sb="73" eb="76">
      <t>タイオウガタ</t>
    </rPh>
    <rPh sb="76" eb="78">
      <t>キョウドウ</t>
    </rPh>
    <rPh sb="78" eb="80">
      <t>セイカツ</t>
    </rPh>
    <rPh sb="80" eb="82">
      <t>カイゴ</t>
    </rPh>
    <phoneticPr fontId="18"/>
  </si>
  <si>
    <t xml:space="preserve">利用者に対し、適切なサービスを提供できるよう、従業者の勤務の体制を定めている
</t>
    <phoneticPr fontId="18"/>
  </si>
  <si>
    <t>・利用者が安心して日常生活を送ることができるよう、継続性を重視したサービス提供に配慮していますか</t>
    <rPh sb="1" eb="4">
      <t>リヨウシャ</t>
    </rPh>
    <rPh sb="5" eb="7">
      <t>アンシン</t>
    </rPh>
    <rPh sb="9" eb="11">
      <t>ニチジョウ</t>
    </rPh>
    <rPh sb="11" eb="13">
      <t>セイカツ</t>
    </rPh>
    <rPh sb="14" eb="15">
      <t>オク</t>
    </rPh>
    <rPh sb="25" eb="28">
      <t>ケイゾクセイ</t>
    </rPh>
    <rPh sb="29" eb="31">
      <t>ジュウシ</t>
    </rPh>
    <rPh sb="37" eb="39">
      <t>テイキョウ</t>
    </rPh>
    <rPh sb="40" eb="42">
      <t>ハイリョ</t>
    </rPh>
    <phoneticPr fontId="18"/>
  </si>
  <si>
    <t>・非常災害時の関係機関への通報及び連携体制は整備されていますか</t>
    <rPh sb="1" eb="3">
      <t>ヒジョウ</t>
    </rPh>
    <rPh sb="3" eb="5">
      <t>サイガイ</t>
    </rPh>
    <rPh sb="5" eb="6">
      <t>ジ</t>
    </rPh>
    <rPh sb="7" eb="9">
      <t>カンケイ</t>
    </rPh>
    <rPh sb="9" eb="11">
      <t>キカン</t>
    </rPh>
    <rPh sb="13" eb="15">
      <t>ツウホウ</t>
    </rPh>
    <rPh sb="15" eb="16">
      <t>オヨ</t>
    </rPh>
    <rPh sb="17" eb="19">
      <t>レンケイ</t>
    </rPh>
    <rPh sb="19" eb="21">
      <t>タイセイ</t>
    </rPh>
    <rPh sb="22" eb="24">
      <t>セイビ</t>
    </rPh>
    <phoneticPr fontId="18"/>
  </si>
  <si>
    <t>・避難・救出等の訓練を定期的に実施していますか</t>
    <rPh sb="1" eb="3">
      <t>ヒナン</t>
    </rPh>
    <rPh sb="4" eb="6">
      <t>キュウシュツ</t>
    </rPh>
    <rPh sb="6" eb="7">
      <t>トウ</t>
    </rPh>
    <rPh sb="8" eb="10">
      <t>クンレン</t>
    </rPh>
    <rPh sb="11" eb="14">
      <t>テイキテキ</t>
    </rPh>
    <rPh sb="15" eb="17">
      <t>ジッシ</t>
    </rPh>
    <phoneticPr fontId="18"/>
  </si>
  <si>
    <t xml:space="preserve">・訓練の実施に当たって、運営推進会議を活用し、地域住民の参加が得られるよう連携に努めていますか
</t>
    <rPh sb="1" eb="3">
      <t>クンレン</t>
    </rPh>
    <rPh sb="4" eb="6">
      <t>ジッシ</t>
    </rPh>
    <rPh sb="7" eb="8">
      <t>ア</t>
    </rPh>
    <rPh sb="12" eb="14">
      <t>ウンエイ</t>
    </rPh>
    <rPh sb="14" eb="16">
      <t>スイシン</t>
    </rPh>
    <rPh sb="16" eb="18">
      <t>カイギ</t>
    </rPh>
    <rPh sb="19" eb="21">
      <t>カツヨウ</t>
    </rPh>
    <rPh sb="23" eb="25">
      <t>チイキ</t>
    </rPh>
    <rPh sb="25" eb="27">
      <t>ジュウミン</t>
    </rPh>
    <rPh sb="28" eb="30">
      <t>サンカ</t>
    </rPh>
    <rPh sb="31" eb="32">
      <t>エ</t>
    </rPh>
    <rPh sb="37" eb="39">
      <t>レンケイ</t>
    </rPh>
    <rPh sb="40" eb="41">
      <t>ツト</t>
    </rPh>
    <phoneticPr fontId="18"/>
  </si>
  <si>
    <t>・従業者に対する計画の周知、研修及び訓練を定期的に実施していますか</t>
    <rPh sb="1" eb="4">
      <t>ジュウギョウシャ</t>
    </rPh>
    <rPh sb="5" eb="6">
      <t>タイ</t>
    </rPh>
    <rPh sb="8" eb="10">
      <t>ケイカク</t>
    </rPh>
    <rPh sb="11" eb="13">
      <t>シュウチ</t>
    </rPh>
    <rPh sb="14" eb="16">
      <t>ケンシュウ</t>
    </rPh>
    <rPh sb="16" eb="17">
      <t>オヨ</t>
    </rPh>
    <rPh sb="18" eb="20">
      <t>クンレン</t>
    </rPh>
    <rPh sb="21" eb="24">
      <t>テイキテキ</t>
    </rPh>
    <rPh sb="25" eb="27">
      <t>ジッシ</t>
    </rPh>
    <phoneticPr fontId="18"/>
  </si>
  <si>
    <t xml:space="preserve">・定期的に計画の見直しを行い必要に応じて計画の変更を行っていますか
</t>
    <rPh sb="1" eb="4">
      <t>テイキテキ</t>
    </rPh>
    <rPh sb="5" eb="7">
      <t>ケイカク</t>
    </rPh>
    <rPh sb="8" eb="10">
      <t>ミナオ</t>
    </rPh>
    <rPh sb="12" eb="13">
      <t>オコナ</t>
    </rPh>
    <rPh sb="14" eb="16">
      <t>ヒツヨウ</t>
    </rPh>
    <rPh sb="17" eb="18">
      <t>オウ</t>
    </rPh>
    <rPh sb="20" eb="22">
      <t>ケイカク</t>
    </rPh>
    <rPh sb="23" eb="25">
      <t>ヘンコウ</t>
    </rPh>
    <rPh sb="26" eb="27">
      <t>オコナ</t>
    </rPh>
    <phoneticPr fontId="18"/>
  </si>
  <si>
    <t xml:space="preserve">〇感染症が発生し又はまん延しないよう次の措置を講じていますか
・感染症の予防及びまん延の防止のための対策を検討する委員会開催（おおむね６月に１回以上）、その結果の周知
・感染症の予防及びまん延の防止のための指針の整備
・感染症の予防及びまん延の防止のための研修及び訓練の定期実施
</t>
    <rPh sb="1" eb="4">
      <t>カンセンショウ</t>
    </rPh>
    <rPh sb="5" eb="7">
      <t>ハッセイ</t>
    </rPh>
    <rPh sb="8" eb="9">
      <t>マタ</t>
    </rPh>
    <rPh sb="12" eb="13">
      <t>エン</t>
    </rPh>
    <rPh sb="18" eb="19">
      <t>ツギ</t>
    </rPh>
    <rPh sb="20" eb="22">
      <t>ソチ</t>
    </rPh>
    <rPh sb="23" eb="24">
      <t>コウ</t>
    </rPh>
    <rPh sb="32" eb="35">
      <t>カンセンショウ</t>
    </rPh>
    <rPh sb="36" eb="38">
      <t>ヨボウ</t>
    </rPh>
    <rPh sb="38" eb="39">
      <t>オヨ</t>
    </rPh>
    <rPh sb="42" eb="43">
      <t>エン</t>
    </rPh>
    <rPh sb="44" eb="46">
      <t>ボウシ</t>
    </rPh>
    <rPh sb="50" eb="52">
      <t>タイサク</t>
    </rPh>
    <rPh sb="53" eb="55">
      <t>ケントウ</t>
    </rPh>
    <rPh sb="57" eb="60">
      <t>イインカイ</t>
    </rPh>
    <rPh sb="60" eb="62">
      <t>カイサイ</t>
    </rPh>
    <rPh sb="68" eb="69">
      <t>ツキ</t>
    </rPh>
    <rPh sb="71" eb="72">
      <t>カイ</t>
    </rPh>
    <rPh sb="72" eb="74">
      <t>イジョウ</t>
    </rPh>
    <rPh sb="78" eb="80">
      <t>ケッカ</t>
    </rPh>
    <rPh sb="81" eb="83">
      <t>シュウチ</t>
    </rPh>
    <rPh sb="85" eb="88">
      <t>カンセンショウ</t>
    </rPh>
    <rPh sb="89" eb="91">
      <t>ヨボウ</t>
    </rPh>
    <rPh sb="91" eb="92">
      <t>オヨ</t>
    </rPh>
    <rPh sb="95" eb="96">
      <t>エン</t>
    </rPh>
    <rPh sb="97" eb="99">
      <t>ボウシ</t>
    </rPh>
    <rPh sb="103" eb="105">
      <t>シシン</t>
    </rPh>
    <rPh sb="106" eb="108">
      <t>セイビ</t>
    </rPh>
    <rPh sb="110" eb="113">
      <t>カンセンショウ</t>
    </rPh>
    <rPh sb="114" eb="116">
      <t>ヨボウ</t>
    </rPh>
    <rPh sb="116" eb="117">
      <t>オヨ</t>
    </rPh>
    <rPh sb="120" eb="121">
      <t>エン</t>
    </rPh>
    <rPh sb="122" eb="124">
      <t>ボウシ</t>
    </rPh>
    <rPh sb="128" eb="130">
      <t>ケンシュウ</t>
    </rPh>
    <rPh sb="130" eb="131">
      <t>オヨ</t>
    </rPh>
    <rPh sb="132" eb="134">
      <t>クンレン</t>
    </rPh>
    <rPh sb="135" eb="137">
      <t>テイキ</t>
    </rPh>
    <rPh sb="137" eb="139">
      <t>ジッシ</t>
    </rPh>
    <phoneticPr fontId="18"/>
  </si>
  <si>
    <t xml:space="preserve">ア　感染症の予防及びまん延の防止のための対策を検討する委員会をおおむね６月に１回以上開催するとともに、その結果について、介護従業者に周知徹底を図っている
</t>
    <rPh sb="2" eb="5">
      <t>カンセンショウ</t>
    </rPh>
    <rPh sb="6" eb="8">
      <t>ヨボウ</t>
    </rPh>
    <rPh sb="8" eb="9">
      <t>オヨ</t>
    </rPh>
    <rPh sb="12" eb="13">
      <t>エン</t>
    </rPh>
    <rPh sb="14" eb="16">
      <t>ボウシ</t>
    </rPh>
    <rPh sb="20" eb="22">
      <t>タイサク</t>
    </rPh>
    <rPh sb="23" eb="25">
      <t>ケントウ</t>
    </rPh>
    <rPh sb="27" eb="30">
      <t>イインカイ</t>
    </rPh>
    <rPh sb="36" eb="37">
      <t>ガツ</t>
    </rPh>
    <rPh sb="39" eb="40">
      <t>カイ</t>
    </rPh>
    <rPh sb="40" eb="42">
      <t>イジョウ</t>
    </rPh>
    <rPh sb="42" eb="44">
      <t>カイサイ</t>
    </rPh>
    <rPh sb="53" eb="55">
      <t>ケッカ</t>
    </rPh>
    <rPh sb="60" eb="62">
      <t>カイゴ</t>
    </rPh>
    <rPh sb="62" eb="65">
      <t>ジュウギョウシャ</t>
    </rPh>
    <rPh sb="66" eb="68">
      <t>シュウチ</t>
    </rPh>
    <rPh sb="68" eb="70">
      <t>テッテイ</t>
    </rPh>
    <rPh sb="71" eb="72">
      <t>ハカ</t>
    </rPh>
    <phoneticPr fontId="18"/>
  </si>
  <si>
    <t xml:space="preserve">ウ　介護従業者に対し、感染症の予防及びまん延の防止のための研修(年2回以上＋新規採用時)及び訓練(年2回以上)を定期的に実施している
</t>
    <rPh sb="8" eb="9">
      <t>タイ</t>
    </rPh>
    <rPh sb="11" eb="14">
      <t>カンセンショウ</t>
    </rPh>
    <rPh sb="15" eb="17">
      <t>ヨボウ</t>
    </rPh>
    <rPh sb="17" eb="18">
      <t>オヨ</t>
    </rPh>
    <rPh sb="21" eb="22">
      <t>エン</t>
    </rPh>
    <rPh sb="23" eb="25">
      <t>ボウシ</t>
    </rPh>
    <rPh sb="29" eb="31">
      <t>ケンシュウ</t>
    </rPh>
    <rPh sb="32" eb="33">
      <t>ネン</t>
    </rPh>
    <rPh sb="34" eb="35">
      <t>カイ</t>
    </rPh>
    <rPh sb="35" eb="37">
      <t>イジョウ</t>
    </rPh>
    <rPh sb="38" eb="40">
      <t>シンキ</t>
    </rPh>
    <rPh sb="40" eb="42">
      <t>サイヨウ</t>
    </rPh>
    <rPh sb="42" eb="43">
      <t>ジ</t>
    </rPh>
    <rPh sb="44" eb="45">
      <t>オヨ</t>
    </rPh>
    <rPh sb="46" eb="48">
      <t>クンレン</t>
    </rPh>
    <rPh sb="49" eb="50">
      <t>ネン</t>
    </rPh>
    <rPh sb="51" eb="52">
      <t>カイ</t>
    </rPh>
    <rPh sb="52" eb="54">
      <t>イジョウ</t>
    </rPh>
    <rPh sb="56" eb="59">
      <t>テイキテキ</t>
    </rPh>
    <rPh sb="60" eb="62">
      <t>ジッシ</t>
    </rPh>
    <phoneticPr fontId="18"/>
  </si>
  <si>
    <t xml:space="preserve">イ　感染症の予防及びまん延の防止のための指針を整備している
</t>
    <rPh sb="2" eb="5">
      <t>カンセンショウ</t>
    </rPh>
    <rPh sb="6" eb="8">
      <t>ヨボウ</t>
    </rPh>
    <rPh sb="8" eb="9">
      <t>オヨ</t>
    </rPh>
    <rPh sb="12" eb="13">
      <t>エン</t>
    </rPh>
    <rPh sb="14" eb="16">
      <t>ボウシ</t>
    </rPh>
    <rPh sb="20" eb="22">
      <t>シシン</t>
    </rPh>
    <rPh sb="23" eb="25">
      <t>セイビ</t>
    </rPh>
    <phoneticPr fontId="18"/>
  </si>
  <si>
    <t xml:space="preserve">・感染症及び食中毒の予防及びまん延の防止のための研修の記録及び訓練の記録
</t>
    <rPh sb="1" eb="4">
      <t>カンセンショウ</t>
    </rPh>
    <rPh sb="4" eb="5">
      <t>オヨ</t>
    </rPh>
    <rPh sb="6" eb="9">
      <t>ショクチュウドク</t>
    </rPh>
    <rPh sb="10" eb="12">
      <t>ヨボウ</t>
    </rPh>
    <rPh sb="12" eb="13">
      <t>オヨ</t>
    </rPh>
    <rPh sb="16" eb="17">
      <t>エン</t>
    </rPh>
    <rPh sb="18" eb="20">
      <t>ボウシ</t>
    </rPh>
    <rPh sb="24" eb="26">
      <t>ケンシュウ</t>
    </rPh>
    <rPh sb="27" eb="29">
      <t>キロク</t>
    </rPh>
    <rPh sb="29" eb="30">
      <t>オヨ</t>
    </rPh>
    <rPh sb="31" eb="33">
      <t>クンレン</t>
    </rPh>
    <rPh sb="34" eb="36">
      <t>キロク</t>
    </rPh>
    <phoneticPr fontId="18"/>
  </si>
  <si>
    <t>衛生管理等</t>
    <phoneticPr fontId="18"/>
  </si>
  <si>
    <t xml:space="preserve">基準第60条の16
予防基準第32条
</t>
    <phoneticPr fontId="18"/>
  </si>
  <si>
    <t>・苦情受付の窓口を設置するなど、必要な措置を講じていますか</t>
    <rPh sb="1" eb="3">
      <t>クジョウ</t>
    </rPh>
    <rPh sb="3" eb="5">
      <t>ウケツケ</t>
    </rPh>
    <rPh sb="6" eb="8">
      <t>マドグチ</t>
    </rPh>
    <rPh sb="9" eb="11">
      <t>セッチ</t>
    </rPh>
    <rPh sb="16" eb="18">
      <t>ヒツヨウ</t>
    </rPh>
    <rPh sb="19" eb="21">
      <t>ソチ</t>
    </rPh>
    <rPh sb="22" eb="23">
      <t>コウ</t>
    </rPh>
    <phoneticPr fontId="18"/>
  </si>
  <si>
    <t>・苦情の受け付けた場合、内容等を記録、保管していますか</t>
    <rPh sb="1" eb="3">
      <t>クジョウ</t>
    </rPh>
    <rPh sb="4" eb="5">
      <t>ウ</t>
    </rPh>
    <rPh sb="6" eb="7">
      <t>ツ</t>
    </rPh>
    <rPh sb="9" eb="11">
      <t>バアイ</t>
    </rPh>
    <rPh sb="12" eb="14">
      <t>ナイヨウ</t>
    </rPh>
    <rPh sb="14" eb="15">
      <t>トウ</t>
    </rPh>
    <rPh sb="16" eb="18">
      <t>キロク</t>
    </rPh>
    <rPh sb="19" eb="21">
      <t>ホカン</t>
    </rPh>
    <phoneticPr fontId="18"/>
  </si>
  <si>
    <t>・市町村、利用者家族、居宅介護支援事業者等に連絡していますか
・事故状況、事故に際して採った処置が記録されていますか</t>
    <rPh sb="1" eb="4">
      <t>シチョウソン</t>
    </rPh>
    <rPh sb="5" eb="8">
      <t>リヨウシャ</t>
    </rPh>
    <rPh sb="8" eb="10">
      <t>カゾク</t>
    </rPh>
    <rPh sb="11" eb="13">
      <t>キョタク</t>
    </rPh>
    <rPh sb="13" eb="15">
      <t>カイゴ</t>
    </rPh>
    <rPh sb="15" eb="17">
      <t>シエン</t>
    </rPh>
    <rPh sb="17" eb="20">
      <t>ジギョウシャ</t>
    </rPh>
    <rPh sb="20" eb="21">
      <t>トウ</t>
    </rPh>
    <rPh sb="22" eb="24">
      <t>レンラク</t>
    </rPh>
    <rPh sb="32" eb="34">
      <t>ジコ</t>
    </rPh>
    <rPh sb="34" eb="36">
      <t>ジョウキョウ</t>
    </rPh>
    <rPh sb="37" eb="39">
      <t>ジコ</t>
    </rPh>
    <rPh sb="40" eb="41">
      <t>サイ</t>
    </rPh>
    <rPh sb="43" eb="44">
      <t>ト</t>
    </rPh>
    <rPh sb="46" eb="48">
      <t>ショチ</t>
    </rPh>
    <rPh sb="49" eb="51">
      <t>キロク</t>
    </rPh>
    <phoneticPr fontId="18"/>
  </si>
  <si>
    <t>・損害賠償すべき事故が発生した場合に、速やかに賠償を行っていますか</t>
    <rPh sb="1" eb="3">
      <t>ソンガイ</t>
    </rPh>
    <rPh sb="3" eb="5">
      <t>バイショウ</t>
    </rPh>
    <rPh sb="8" eb="10">
      <t>ジコ</t>
    </rPh>
    <rPh sb="11" eb="13">
      <t>ハッセイ</t>
    </rPh>
    <rPh sb="15" eb="17">
      <t>バアイ</t>
    </rPh>
    <rPh sb="19" eb="20">
      <t>スミ</t>
    </rPh>
    <rPh sb="23" eb="25">
      <t>バイショウ</t>
    </rPh>
    <rPh sb="26" eb="27">
      <t>オコナ</t>
    </rPh>
    <phoneticPr fontId="18"/>
  </si>
  <si>
    <t>〇虐待の発生又はその再発を防止するため次の措置を講じていますか</t>
    <rPh sb="1" eb="3">
      <t>ギャクタイ</t>
    </rPh>
    <rPh sb="4" eb="6">
      <t>ハッセイ</t>
    </rPh>
    <rPh sb="6" eb="7">
      <t>マタ</t>
    </rPh>
    <rPh sb="10" eb="12">
      <t>サイハツ</t>
    </rPh>
    <rPh sb="13" eb="15">
      <t>ボウシ</t>
    </rPh>
    <rPh sb="19" eb="20">
      <t>ツギ</t>
    </rPh>
    <rPh sb="21" eb="23">
      <t>ソチ</t>
    </rPh>
    <rPh sb="24" eb="25">
      <t>コウ</t>
    </rPh>
    <phoneticPr fontId="18"/>
  </si>
  <si>
    <t>・虐待の防止のための対策を検討する委員会の定期開催及びその結果の介護従業者への周知</t>
    <rPh sb="1" eb="3">
      <t>ギャクタイ</t>
    </rPh>
    <rPh sb="4" eb="6">
      <t>ボウシ</t>
    </rPh>
    <rPh sb="10" eb="12">
      <t>タイサク</t>
    </rPh>
    <rPh sb="13" eb="15">
      <t>ケントウ</t>
    </rPh>
    <rPh sb="17" eb="20">
      <t>イインカイ</t>
    </rPh>
    <rPh sb="21" eb="23">
      <t>テイキ</t>
    </rPh>
    <rPh sb="23" eb="25">
      <t>カイサイ</t>
    </rPh>
    <rPh sb="25" eb="26">
      <t>オヨ</t>
    </rPh>
    <rPh sb="29" eb="31">
      <t>ケッカ</t>
    </rPh>
    <rPh sb="32" eb="34">
      <t>カイゴ</t>
    </rPh>
    <rPh sb="34" eb="37">
      <t>ジュウギョウシャ</t>
    </rPh>
    <rPh sb="39" eb="41">
      <t>シュウチ</t>
    </rPh>
    <phoneticPr fontId="18"/>
  </si>
  <si>
    <t>・虐待の防止のための指針の整備</t>
    <rPh sb="1" eb="3">
      <t>ギャクタイ</t>
    </rPh>
    <rPh sb="10" eb="12">
      <t>シシン</t>
    </rPh>
    <rPh sb="13" eb="15">
      <t>セイビ</t>
    </rPh>
    <phoneticPr fontId="18"/>
  </si>
  <si>
    <t>・虐待の防止のための研修の定期実施</t>
    <rPh sb="1" eb="3">
      <t>ギャクタイ</t>
    </rPh>
    <rPh sb="4" eb="6">
      <t>ボウシ</t>
    </rPh>
    <rPh sb="10" eb="12">
      <t>ケンシュウ</t>
    </rPh>
    <rPh sb="13" eb="15">
      <t>テイキ</t>
    </rPh>
    <rPh sb="15" eb="17">
      <t>ジッシ</t>
    </rPh>
    <phoneticPr fontId="18"/>
  </si>
  <si>
    <t>〇上記の措置を適切に実施するための担当者を置いていますか</t>
    <rPh sb="1" eb="3">
      <t>ジョウキ</t>
    </rPh>
    <rPh sb="4" eb="6">
      <t>ソチ</t>
    </rPh>
    <rPh sb="7" eb="9">
      <t>テキセツ</t>
    </rPh>
    <rPh sb="10" eb="12">
      <t>ジッシ</t>
    </rPh>
    <rPh sb="17" eb="20">
      <t>タントウシャ</t>
    </rPh>
    <rPh sb="21" eb="22">
      <t>オ</t>
    </rPh>
    <phoneticPr fontId="18"/>
  </si>
  <si>
    <t>・利用者の安全並びに介護サービスの質の確保及び職員の負担軽減に資する方策を検討するための委員会を定期的に開催していますか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1">
      <t>テイキテキ</t>
    </rPh>
    <rPh sb="52" eb="54">
      <t>カイサイ</t>
    </rPh>
    <phoneticPr fontId="18"/>
  </si>
  <si>
    <t>・他の職務を兼務している場合、兼務体制は適切ですか</t>
    <rPh sb="1" eb="2">
      <t>ホカ</t>
    </rPh>
    <rPh sb="3" eb="5">
      <t>ショクム</t>
    </rPh>
    <rPh sb="6" eb="8">
      <t>ケンム</t>
    </rPh>
    <rPh sb="12" eb="14">
      <t>バアイ</t>
    </rPh>
    <rPh sb="15" eb="17">
      <t>ケンム</t>
    </rPh>
    <rPh sb="17" eb="19">
      <t>タイセイ</t>
    </rPh>
    <rPh sb="20" eb="22">
      <t>テキセツ</t>
    </rPh>
    <phoneticPr fontId="18"/>
  </si>
  <si>
    <t>身体拘束等を行う場合の記録を行っていない</t>
    <phoneticPr fontId="18"/>
  </si>
  <si>
    <t>利用期間が１月を超える利用者が退去</t>
    <rPh sb="15" eb="17">
      <t>タイキョ</t>
    </rPh>
    <phoneticPr fontId="3"/>
  </si>
  <si>
    <t>1月に
1回以上</t>
    <rPh sb="1" eb="2">
      <t>ツキ</t>
    </rPh>
    <rPh sb="5" eb="6">
      <t>カイ</t>
    </rPh>
    <rPh sb="6" eb="8">
      <t>イジョウ</t>
    </rPh>
    <phoneticPr fontId="18"/>
  </si>
  <si>
    <t>利用開始時及び利用中6月ごとに実施</t>
    <rPh sb="0" eb="2">
      <t>リヨウ</t>
    </rPh>
    <rPh sb="2" eb="4">
      <t>カイシ</t>
    </rPh>
    <rPh sb="4" eb="5">
      <t>ジ</t>
    </rPh>
    <rPh sb="5" eb="6">
      <t>オヨ</t>
    </rPh>
    <rPh sb="7" eb="10">
      <t>リヨウチュウ</t>
    </rPh>
    <rPh sb="11" eb="12">
      <t>ツキ</t>
    </rPh>
    <rPh sb="15" eb="17">
      <t>ジッシ</t>
    </rPh>
    <phoneticPr fontId="3"/>
  </si>
  <si>
    <t xml:space="preserve">・ＬＩＦＥへの提出情報
・フィードバック情報等
</t>
    <rPh sb="7" eb="9">
      <t>テイシュツ</t>
    </rPh>
    <rPh sb="9" eb="11">
      <t>ジョウホウ</t>
    </rPh>
    <rPh sb="20" eb="22">
      <t>ジョウホウ</t>
    </rPh>
    <rPh sb="22" eb="23">
      <t>トウ</t>
    </rPh>
    <phoneticPr fontId="18"/>
  </si>
  <si>
    <t xml:space="preserve">サービスの提供に当たって、必要な情報を活用していること
</t>
    <phoneticPr fontId="18"/>
  </si>
  <si>
    <t>協力医療機関連携加算
（１００単位）</t>
    <rPh sb="0" eb="2">
      <t>キョウリョク</t>
    </rPh>
    <rPh sb="2" eb="4">
      <t>イリョウ</t>
    </rPh>
    <rPh sb="4" eb="6">
      <t>キカン</t>
    </rPh>
    <rPh sb="6" eb="8">
      <t>レンケイ</t>
    </rPh>
    <rPh sb="8" eb="10">
      <t>カサン</t>
    </rPh>
    <rPh sb="15" eb="17">
      <t>タンイ</t>
    </rPh>
    <phoneticPr fontId="18"/>
  </si>
  <si>
    <t>・協力医療機関に関する届出書</t>
    <rPh sb="1" eb="3">
      <t>キョウリョク</t>
    </rPh>
    <rPh sb="3" eb="5">
      <t>イリョウ</t>
    </rPh>
    <rPh sb="5" eb="7">
      <t>キカン</t>
    </rPh>
    <rPh sb="8" eb="9">
      <t>カン</t>
    </rPh>
    <rPh sb="11" eb="13">
      <t>トドケデ</t>
    </rPh>
    <rPh sb="13" eb="14">
      <t>ショ</t>
    </rPh>
    <phoneticPr fontId="18"/>
  </si>
  <si>
    <t>・協定書等</t>
    <rPh sb="1" eb="4">
      <t>キョウテイショ</t>
    </rPh>
    <rPh sb="4" eb="5">
      <t>トウ</t>
    </rPh>
    <phoneticPr fontId="18"/>
  </si>
  <si>
    <t>・同意書
・議事録等</t>
    <rPh sb="1" eb="4">
      <t>ドウイショ</t>
    </rPh>
    <rPh sb="6" eb="9">
      <t>ギジロク</t>
    </rPh>
    <rPh sb="9" eb="10">
      <t>トウ</t>
    </rPh>
    <phoneticPr fontId="18"/>
  </si>
  <si>
    <t>協力医療機関連携加算
（４０単位）</t>
    <rPh sb="0" eb="2">
      <t>キョウリョク</t>
    </rPh>
    <rPh sb="2" eb="4">
      <t>イリョウ</t>
    </rPh>
    <rPh sb="4" eb="6">
      <t>キカン</t>
    </rPh>
    <rPh sb="6" eb="8">
      <t>レンケイ</t>
    </rPh>
    <rPh sb="8" eb="10">
      <t>カサン</t>
    </rPh>
    <rPh sb="14" eb="16">
      <t>タンイ</t>
    </rPh>
    <phoneticPr fontId="18"/>
  </si>
  <si>
    <t>医療連携体制加算
（Ⅰ）イ</t>
    <rPh sb="0" eb="2">
      <t>イリョウ</t>
    </rPh>
    <rPh sb="2" eb="4">
      <t>レンケイ</t>
    </rPh>
    <rPh sb="4" eb="6">
      <t>タイセイ</t>
    </rPh>
    <rPh sb="6" eb="8">
      <t>カサン</t>
    </rPh>
    <phoneticPr fontId="3"/>
  </si>
  <si>
    <t>介護職員等処遇改善加算（Ⅰ）</t>
    <phoneticPr fontId="18"/>
  </si>
  <si>
    <t>・実績報告書
・支払い実績明細書（職員ごとの支払い状況がわかる資料）（市に提出した届出書の控え等）</t>
    <rPh sb="1" eb="3">
      <t>ジッセキ</t>
    </rPh>
    <rPh sb="3" eb="6">
      <t>ホウコクショ</t>
    </rPh>
    <rPh sb="8" eb="10">
      <t>シハライ</t>
    </rPh>
    <rPh sb="11" eb="13">
      <t>ジッセキ</t>
    </rPh>
    <rPh sb="13" eb="16">
      <t>メイサイショ</t>
    </rPh>
    <rPh sb="17" eb="19">
      <t>ショクイン</t>
    </rPh>
    <rPh sb="22" eb="24">
      <t>シハラ</t>
    </rPh>
    <rPh sb="25" eb="27">
      <t>ジョウキョウ</t>
    </rPh>
    <rPh sb="31" eb="33">
      <t>シリョウ</t>
    </rPh>
    <rPh sb="35" eb="36">
      <t>シ</t>
    </rPh>
    <rPh sb="37" eb="39">
      <t>テイシュツ</t>
    </rPh>
    <rPh sb="41" eb="43">
      <t>トドケデ</t>
    </rPh>
    <rPh sb="43" eb="44">
      <t>ショ</t>
    </rPh>
    <rPh sb="45" eb="46">
      <t>ヒカ</t>
    </rPh>
    <rPh sb="47" eb="48">
      <t>トウ</t>
    </rPh>
    <phoneticPr fontId="18"/>
  </si>
  <si>
    <t>・研修計画書</t>
    <rPh sb="1" eb="3">
      <t>ケンシュウ</t>
    </rPh>
    <rPh sb="3" eb="6">
      <t>ケイカクショ</t>
    </rPh>
    <phoneticPr fontId="18"/>
  </si>
  <si>
    <t>加算・減算一覧</t>
    <rPh sb="3" eb="5">
      <t>ゲンサン</t>
    </rPh>
    <rPh sb="5" eb="7">
      <t>イチラン</t>
    </rPh>
    <phoneticPr fontId="18"/>
  </si>
  <si>
    <t>算定した加算・減算の名称</t>
    <rPh sb="0" eb="2">
      <t>サンテイ</t>
    </rPh>
    <rPh sb="4" eb="6">
      <t>カサン</t>
    </rPh>
    <rPh sb="7" eb="9">
      <t>ゲンサン</t>
    </rPh>
    <rPh sb="10" eb="12">
      <t>メイショウ</t>
    </rPh>
    <phoneticPr fontId="18"/>
  </si>
  <si>
    <t>○各項目を確認書類等により点検し、確認事項の内容を満たしているものには「適」、そうでないものは「不適」にチェックをしてください。
○該当しない項目については未記入のままにしてください。
○「Ⅰ　人員基準」から「Ⅳ　介護給付費関係」までは、別に定める場合を除き、介護サービス及び介護予防サービス共通とします。その際、介護予防サービスにおいては要介護を要支援に、認知症対応型共同生活介護を介護予防認知症対応型共同生活介護に、認知症対応型共同生活介護計画を介護予防認知症対応型共同生活介護計画に、それぞれ読み替えてください。「Ⅳ　介護給付費関係」の項目には、介護予防サービスでは該当しないものも含まれます。
○根拠条文の「基準」は、「新潟市指定地域密着型サービスの事業の人員、設備及び運営の基準に関する条例」、「予防基準」は「新潟市指定地域密着型介護予防サービスの事業の人員、設備及び運営並びに指定地域密着型介護予防サービスに係る介護予防のための効果的な支援の方法の基準に関する条例」を指します。
○「確認項目」「確認文書等」の欄については、厚生労働省老健局長通知「介護保険施設等運営指導マニュアルについて」（令和６年７月４日老発０７０４第６７号）を根拠としています。</t>
    <rPh sb="107" eb="109">
      <t>カイゴ</t>
    </rPh>
    <rPh sb="109" eb="111">
      <t>キュウフ</t>
    </rPh>
    <rPh sb="111" eb="112">
      <t>ヒ</t>
    </rPh>
    <rPh sb="112" eb="114">
      <t>カンケイ</t>
    </rPh>
    <rPh sb="130" eb="132">
      <t>カイゴ</t>
    </rPh>
    <rPh sb="179" eb="182">
      <t>ニンチショウ</t>
    </rPh>
    <rPh sb="182" eb="185">
      <t>タイオウガタ</t>
    </rPh>
    <rPh sb="185" eb="187">
      <t>キョウドウ</t>
    </rPh>
    <rPh sb="187" eb="189">
      <t>セイカツ</t>
    </rPh>
    <rPh sb="196" eb="206">
      <t>ニンチショウタイオウガタキョウドウセイカツ</t>
    </rPh>
    <rPh sb="210" eb="220">
      <t>ニンチショウタイオウガタキョウドウセイカツ</t>
    </rPh>
    <rPh sb="220" eb="222">
      <t>カイゴ</t>
    </rPh>
    <rPh sb="262" eb="264">
      <t>カイゴ</t>
    </rPh>
    <rPh sb="264" eb="266">
      <t>キュウフ</t>
    </rPh>
    <rPh sb="266" eb="267">
      <t>ヒ</t>
    </rPh>
    <rPh sb="267" eb="269">
      <t>カンケイ</t>
    </rPh>
    <rPh sb="271" eb="273">
      <t>コウモク</t>
    </rPh>
    <rPh sb="276" eb="278">
      <t>カイゴ</t>
    </rPh>
    <rPh sb="278" eb="280">
      <t>ヨボウ</t>
    </rPh>
    <rPh sb="286" eb="288">
      <t>ガイトウ</t>
    </rPh>
    <rPh sb="294" eb="295">
      <t>フク</t>
    </rPh>
    <rPh sb="454" eb="456">
      <t>カクニン</t>
    </rPh>
    <rPh sb="456" eb="458">
      <t>ブンショ</t>
    </rPh>
    <rPh sb="458" eb="459">
      <t>トウ</t>
    </rPh>
    <rPh sb="468" eb="470">
      <t>コウセイ</t>
    </rPh>
    <rPh sb="470" eb="473">
      <t>ロウドウショウ</t>
    </rPh>
    <rPh sb="473" eb="475">
      <t>ロウケン</t>
    </rPh>
    <rPh sb="475" eb="477">
      <t>キョクチョウ</t>
    </rPh>
    <rPh sb="477" eb="479">
      <t>ツウチ</t>
    </rPh>
    <rPh sb="487" eb="489">
      <t>ウンエイ</t>
    </rPh>
    <rPh sb="489" eb="491">
      <t>シドウ</t>
    </rPh>
    <phoneticPr fontId="18"/>
  </si>
  <si>
    <t>Ⅳ　介護給付費関係</t>
    <rPh sb="2" eb="4">
      <t>カイゴ</t>
    </rPh>
    <rPh sb="4" eb="6">
      <t>キュウフ</t>
    </rPh>
    <rPh sb="6" eb="7">
      <t>ヒ</t>
    </rPh>
    <rPh sb="7" eb="9">
      <t>カンケイ</t>
    </rPh>
    <phoneticPr fontId="18"/>
  </si>
  <si>
    <t>設備</t>
    <phoneticPr fontId="18"/>
  </si>
  <si>
    <t>・利用申込者又はその家族へ説明を行い、同意を得ていますか
・重要事項説明書の内容に不備等はありませんか</t>
    <rPh sb="1" eb="3">
      <t>リヨウ</t>
    </rPh>
    <rPh sb="3" eb="5">
      <t>モウシコミ</t>
    </rPh>
    <rPh sb="5" eb="6">
      <t>シャ</t>
    </rPh>
    <rPh sb="6" eb="7">
      <t>マタ</t>
    </rPh>
    <rPh sb="10" eb="12">
      <t>カゾク</t>
    </rPh>
    <rPh sb="13" eb="15">
      <t>セツメイ</t>
    </rPh>
    <rPh sb="16" eb="17">
      <t>オコナ</t>
    </rPh>
    <rPh sb="19" eb="21">
      <t>ドウイ</t>
    </rPh>
    <rPh sb="22" eb="23">
      <t>エ</t>
    </rPh>
    <rPh sb="30" eb="32">
      <t>ジュウヨウ</t>
    </rPh>
    <rPh sb="32" eb="34">
      <t>ジコウ</t>
    </rPh>
    <rPh sb="34" eb="37">
      <t>セツメイショ</t>
    </rPh>
    <rPh sb="38" eb="40">
      <t>ナイヨウ</t>
    </rPh>
    <rPh sb="41" eb="43">
      <t>フビ</t>
    </rPh>
    <rPh sb="43" eb="44">
      <t>トウ</t>
    </rPh>
    <phoneticPr fontId="18"/>
  </si>
  <si>
    <t>指定認知症対応型共同生活介護の取扱方針</t>
    <phoneticPr fontId="18"/>
  </si>
  <si>
    <t>・利用者に対し、適切なサービスが提供できるよう、従業者の勤務体制を定めていますか</t>
    <phoneticPr fontId="18"/>
  </si>
  <si>
    <t>・非常災害（火災、風水害、地震等）に対する具体的計画はありますか</t>
    <rPh sb="1" eb="3">
      <t>ヒジョウ</t>
    </rPh>
    <rPh sb="3" eb="5">
      <t>サイガイ</t>
    </rPh>
    <rPh sb="6" eb="8">
      <t>カサイ</t>
    </rPh>
    <rPh sb="9" eb="12">
      <t>フウスイガイ</t>
    </rPh>
    <rPh sb="13" eb="15">
      <t>ジシン</t>
    </rPh>
    <rPh sb="15" eb="16">
      <t>トウ</t>
    </rPh>
    <rPh sb="18" eb="19">
      <t>タイ</t>
    </rPh>
    <rPh sb="21" eb="24">
      <t>グタイテキ</t>
    </rPh>
    <rPh sb="24" eb="26">
      <t>ケイカク</t>
    </rPh>
    <phoneticPr fontId="18"/>
  </si>
  <si>
    <t>介護現場の生産性の向上
【令和９年３月３１日まで努力義務】</t>
    <rPh sb="0" eb="2">
      <t>カイゴ</t>
    </rPh>
    <rPh sb="2" eb="4">
      <t>ゲンバ</t>
    </rPh>
    <rPh sb="5" eb="8">
      <t>セイサンセイ</t>
    </rPh>
    <rPh sb="9" eb="11">
      <t>コウジョウ</t>
    </rPh>
    <rPh sb="14" eb="16">
      <t>レイワ</t>
    </rPh>
    <rPh sb="17" eb="18">
      <t>ネン</t>
    </rPh>
    <rPh sb="19" eb="20">
      <t>ガツ</t>
    </rPh>
    <rPh sb="22" eb="23">
      <t>ニチ</t>
    </rPh>
    <rPh sb="25" eb="27">
      <t>ドリョク</t>
    </rPh>
    <rPh sb="27" eb="29">
      <t>ギム</t>
    </rPh>
    <phoneticPr fontId="18"/>
  </si>
  <si>
    <t xml:space="preserve">身体拘束等の適正化のための指針を整備していない
</t>
    <rPh sb="0" eb="2">
      <t>シンタイ</t>
    </rPh>
    <rPh sb="2" eb="4">
      <t>コウソク</t>
    </rPh>
    <rPh sb="4" eb="5">
      <t>トウ</t>
    </rPh>
    <rPh sb="6" eb="9">
      <t>テキセイカ</t>
    </rPh>
    <rPh sb="13" eb="15">
      <t>シシン</t>
    </rPh>
    <rPh sb="16" eb="18">
      <t>セイビ</t>
    </rPh>
    <phoneticPr fontId="18"/>
  </si>
  <si>
    <t xml:space="preserve">身体拘束等適正化のための定期的な研修を行っていない
</t>
    <phoneticPr fontId="3"/>
  </si>
  <si>
    <t xml:space="preserve">・研修計画書
・研修記録
</t>
    <rPh sb="1" eb="3">
      <t>ケンシュウ</t>
    </rPh>
    <rPh sb="3" eb="5">
      <t>ケイカク</t>
    </rPh>
    <rPh sb="5" eb="6">
      <t>ショ</t>
    </rPh>
    <rPh sb="8" eb="10">
      <t>ケンシュウ</t>
    </rPh>
    <rPh sb="10" eb="12">
      <t>キロク</t>
    </rPh>
    <phoneticPr fontId="18"/>
  </si>
  <si>
    <t xml:space="preserve">事業者が、指定居宅サービス、指定地域密着型サービス、指定居宅介護支援、指定介護予防サービス、指定地域密着型介護予防サービスもしくは指定介護予防支援の事業又は介護保険施設もしくは指定介護療養型医療施設の運営について３年以上の経験を有している
</t>
    <rPh sb="0" eb="3">
      <t>ジギョウシャ</t>
    </rPh>
    <rPh sb="5" eb="7">
      <t>シテイ</t>
    </rPh>
    <rPh sb="7" eb="9">
      <t>キョタク</t>
    </rPh>
    <rPh sb="14" eb="16">
      <t>シテイ</t>
    </rPh>
    <rPh sb="16" eb="18">
      <t>チイキ</t>
    </rPh>
    <rPh sb="18" eb="21">
      <t>ミッチャクガタ</t>
    </rPh>
    <rPh sb="26" eb="28">
      <t>シテイ</t>
    </rPh>
    <rPh sb="28" eb="30">
      <t>キョタク</t>
    </rPh>
    <rPh sb="30" eb="32">
      <t>カイゴ</t>
    </rPh>
    <rPh sb="32" eb="34">
      <t>シエン</t>
    </rPh>
    <rPh sb="35" eb="37">
      <t>シテイ</t>
    </rPh>
    <rPh sb="37" eb="39">
      <t>カイゴ</t>
    </rPh>
    <rPh sb="39" eb="41">
      <t>ヨボウ</t>
    </rPh>
    <rPh sb="46" eb="48">
      <t>シテイ</t>
    </rPh>
    <rPh sb="48" eb="50">
      <t>チイキ</t>
    </rPh>
    <rPh sb="50" eb="53">
      <t>ミッチャクガタ</t>
    </rPh>
    <rPh sb="53" eb="55">
      <t>カイゴ</t>
    </rPh>
    <rPh sb="55" eb="57">
      <t>ヨボウ</t>
    </rPh>
    <rPh sb="65" eb="67">
      <t>シテイ</t>
    </rPh>
    <rPh sb="67" eb="69">
      <t>カイゴ</t>
    </rPh>
    <rPh sb="69" eb="71">
      <t>ヨボウ</t>
    </rPh>
    <rPh sb="71" eb="73">
      <t>シエン</t>
    </rPh>
    <rPh sb="74" eb="76">
      <t>ジギョウ</t>
    </rPh>
    <rPh sb="76" eb="77">
      <t>マタ</t>
    </rPh>
    <rPh sb="78" eb="80">
      <t>カイゴ</t>
    </rPh>
    <rPh sb="80" eb="82">
      <t>ホケン</t>
    </rPh>
    <rPh sb="82" eb="84">
      <t>シセツ</t>
    </rPh>
    <rPh sb="88" eb="90">
      <t>シテイ</t>
    </rPh>
    <rPh sb="90" eb="92">
      <t>カイゴ</t>
    </rPh>
    <rPh sb="92" eb="95">
      <t>リョウヨウガタ</t>
    </rPh>
    <rPh sb="95" eb="97">
      <t>イリョウ</t>
    </rPh>
    <rPh sb="97" eb="99">
      <t>シセツ</t>
    </rPh>
    <rPh sb="100" eb="102">
      <t>ウンエイ</t>
    </rPh>
    <rPh sb="107" eb="108">
      <t>ネン</t>
    </rPh>
    <rPh sb="108" eb="110">
      <t>イジョウ</t>
    </rPh>
    <rPh sb="111" eb="113">
      <t>ケイケン</t>
    </rPh>
    <rPh sb="114" eb="115">
      <t>ユウ</t>
    </rPh>
    <phoneticPr fontId="18"/>
  </si>
  <si>
    <t xml:space="preserve">高齢者虐待防止のための対策を検討する委員会を定期的に開催していない
</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8"/>
  </si>
  <si>
    <t xml:space="preserve">定員超過減算
</t>
    <rPh sb="0" eb="2">
      <t>テイイン</t>
    </rPh>
    <rPh sb="2" eb="4">
      <t>チョウカ</t>
    </rPh>
    <rPh sb="4" eb="6">
      <t>ゲンサン</t>
    </rPh>
    <phoneticPr fontId="18"/>
  </si>
  <si>
    <t xml:space="preserve">人員基準減算
</t>
    <rPh sb="0" eb="2">
      <t>ジンイン</t>
    </rPh>
    <rPh sb="2" eb="4">
      <t>キジュン</t>
    </rPh>
    <rPh sb="4" eb="6">
      <t>ゲンサン</t>
    </rPh>
    <phoneticPr fontId="18"/>
  </si>
  <si>
    <t xml:space="preserve">当該利用者を事業所の共同生活住居の利用者とみなして、利用期間を通じて人員基準を満たしている
</t>
    <rPh sb="0" eb="2">
      <t>トウガイ</t>
    </rPh>
    <rPh sb="2" eb="5">
      <t>リヨウシャ</t>
    </rPh>
    <rPh sb="6" eb="9">
      <t>ジギョウショ</t>
    </rPh>
    <rPh sb="10" eb="12">
      <t>キョウドウ</t>
    </rPh>
    <rPh sb="12" eb="14">
      <t>セイカツ</t>
    </rPh>
    <rPh sb="14" eb="16">
      <t>ジュウキョ</t>
    </rPh>
    <rPh sb="17" eb="20">
      <t>リヨウシャ</t>
    </rPh>
    <rPh sb="26" eb="28">
      <t>リヨウ</t>
    </rPh>
    <rPh sb="28" eb="30">
      <t>キカン</t>
    </rPh>
    <rPh sb="31" eb="32">
      <t>ツウ</t>
    </rPh>
    <rPh sb="34" eb="36">
      <t>ジンイン</t>
    </rPh>
    <rPh sb="36" eb="38">
      <t>キジュン</t>
    </rPh>
    <rPh sb="39" eb="40">
      <t>ミ</t>
    </rPh>
    <phoneticPr fontId="18"/>
  </si>
  <si>
    <t xml:space="preserve">認知症介護実務者研修専門課程、認知症介護実践研修（「実践リーダー研修」若しくは「認知症介護実践リーダー研修」）又は認知症介護指導者養成研修の修了者を確保している
</t>
    <rPh sb="0" eb="3">
      <t>ニンチショウ</t>
    </rPh>
    <rPh sb="3" eb="5">
      <t>カイゴ</t>
    </rPh>
    <rPh sb="5" eb="7">
      <t>ジツム</t>
    </rPh>
    <rPh sb="7" eb="8">
      <t>シャ</t>
    </rPh>
    <rPh sb="8" eb="10">
      <t>ケンシュウ</t>
    </rPh>
    <rPh sb="10" eb="12">
      <t>センモン</t>
    </rPh>
    <rPh sb="12" eb="14">
      <t>カテイ</t>
    </rPh>
    <rPh sb="15" eb="18">
      <t>ニンチショウ</t>
    </rPh>
    <rPh sb="18" eb="20">
      <t>カイゴ</t>
    </rPh>
    <rPh sb="20" eb="22">
      <t>ジッセン</t>
    </rPh>
    <rPh sb="22" eb="24">
      <t>ケンシュウ</t>
    </rPh>
    <rPh sb="26" eb="28">
      <t>ジッセン</t>
    </rPh>
    <rPh sb="32" eb="34">
      <t>ケンシュウ</t>
    </rPh>
    <rPh sb="35" eb="36">
      <t>モ</t>
    </rPh>
    <rPh sb="40" eb="43">
      <t>ニンチショウ</t>
    </rPh>
    <rPh sb="43" eb="45">
      <t>カイゴ</t>
    </rPh>
    <rPh sb="45" eb="47">
      <t>ジッセン</t>
    </rPh>
    <rPh sb="51" eb="53">
      <t>ケンシュウ</t>
    </rPh>
    <rPh sb="55" eb="56">
      <t>マタ</t>
    </rPh>
    <rPh sb="57" eb="60">
      <t>ニンチショウ</t>
    </rPh>
    <rPh sb="60" eb="62">
      <t>カイゴ</t>
    </rPh>
    <rPh sb="62" eb="65">
      <t>シドウシャ</t>
    </rPh>
    <rPh sb="65" eb="67">
      <t>ヨウセイ</t>
    </rPh>
    <rPh sb="67" eb="69">
      <t>ケンシュウ</t>
    </rPh>
    <rPh sb="70" eb="72">
      <t>シュウリョウ</t>
    </rPh>
    <rPh sb="72" eb="73">
      <t>シャ</t>
    </rPh>
    <rPh sb="74" eb="76">
      <t>カクホ</t>
    </rPh>
    <phoneticPr fontId="18"/>
  </si>
  <si>
    <t xml:space="preserve">利用者の状況や家族等の事情により、居宅介護支援事業所の介護支援専門員が緊急に利用する必要があると認め、サービス提供に支障がない場合、７日（利用者の日常生活上の世話を行う家族の疾病等やむを得ない事情がある場合は、１４日）を限度とし、共同生活住居ごとに定員を超えて１人まで利用（十分な広さの個室又は床面積が7.43㎡以上/人でプライバシーの確保に配慮した個室的なしつらえを整備している部屋がある）
</t>
    <rPh sb="0" eb="3">
      <t>リヨウシャ</t>
    </rPh>
    <rPh sb="4" eb="6">
      <t>ジョウキョウ</t>
    </rPh>
    <rPh sb="7" eb="9">
      <t>カゾク</t>
    </rPh>
    <rPh sb="9" eb="10">
      <t>トウ</t>
    </rPh>
    <rPh sb="11" eb="13">
      <t>ジジョウ</t>
    </rPh>
    <rPh sb="17" eb="19">
      <t>キョタク</t>
    </rPh>
    <rPh sb="19" eb="21">
      <t>カイゴ</t>
    </rPh>
    <rPh sb="21" eb="23">
      <t>シエン</t>
    </rPh>
    <rPh sb="23" eb="25">
      <t>ジギョウ</t>
    </rPh>
    <rPh sb="25" eb="26">
      <t>ショ</t>
    </rPh>
    <rPh sb="27" eb="29">
      <t>カイゴ</t>
    </rPh>
    <rPh sb="29" eb="31">
      <t>シエン</t>
    </rPh>
    <rPh sb="31" eb="34">
      <t>センモンイン</t>
    </rPh>
    <rPh sb="35" eb="37">
      <t>キンキュウ</t>
    </rPh>
    <rPh sb="38" eb="40">
      <t>リヨウ</t>
    </rPh>
    <rPh sb="42" eb="44">
      <t>ヒツヨウ</t>
    </rPh>
    <rPh sb="48" eb="49">
      <t>ミト</t>
    </rPh>
    <rPh sb="55" eb="57">
      <t>テイキョウ</t>
    </rPh>
    <rPh sb="58" eb="60">
      <t>シショウ</t>
    </rPh>
    <rPh sb="63" eb="65">
      <t>バアイ</t>
    </rPh>
    <rPh sb="67" eb="68">
      <t>ニチ</t>
    </rPh>
    <rPh sb="69" eb="72">
      <t>リヨウシャ</t>
    </rPh>
    <rPh sb="73" eb="75">
      <t>ニチジョウ</t>
    </rPh>
    <rPh sb="75" eb="77">
      <t>セイカツ</t>
    </rPh>
    <rPh sb="77" eb="78">
      <t>ジョウ</t>
    </rPh>
    <rPh sb="79" eb="81">
      <t>セワ</t>
    </rPh>
    <rPh sb="82" eb="83">
      <t>オコナ</t>
    </rPh>
    <rPh sb="84" eb="86">
      <t>カゾク</t>
    </rPh>
    <rPh sb="87" eb="89">
      <t>シッペイ</t>
    </rPh>
    <rPh sb="89" eb="90">
      <t>トウ</t>
    </rPh>
    <rPh sb="93" eb="94">
      <t>エ</t>
    </rPh>
    <rPh sb="96" eb="98">
      <t>ジジョウ</t>
    </rPh>
    <rPh sb="101" eb="103">
      <t>バアイ</t>
    </rPh>
    <rPh sb="107" eb="108">
      <t>ニチ</t>
    </rPh>
    <rPh sb="110" eb="112">
      <t>ゲンド</t>
    </rPh>
    <rPh sb="115" eb="117">
      <t>キョウドウ</t>
    </rPh>
    <rPh sb="117" eb="119">
      <t>セイカツ</t>
    </rPh>
    <rPh sb="119" eb="121">
      <t>ジュウキョ</t>
    </rPh>
    <rPh sb="124" eb="126">
      <t>テイイン</t>
    </rPh>
    <rPh sb="127" eb="128">
      <t>コ</t>
    </rPh>
    <rPh sb="131" eb="132">
      <t>ニン</t>
    </rPh>
    <rPh sb="134" eb="136">
      <t>リヨウ</t>
    </rPh>
    <rPh sb="137" eb="139">
      <t>ジュウブン</t>
    </rPh>
    <rPh sb="140" eb="141">
      <t>ヒロ</t>
    </rPh>
    <rPh sb="143" eb="145">
      <t>コシツ</t>
    </rPh>
    <rPh sb="145" eb="146">
      <t>マタ</t>
    </rPh>
    <rPh sb="147" eb="148">
      <t>ユカ</t>
    </rPh>
    <rPh sb="148" eb="150">
      <t>メンセキ</t>
    </rPh>
    <rPh sb="156" eb="158">
      <t>イジョウ</t>
    </rPh>
    <rPh sb="159" eb="160">
      <t>ヒト</t>
    </rPh>
    <rPh sb="168" eb="170">
      <t>カクホ</t>
    </rPh>
    <rPh sb="171" eb="173">
      <t>ハイリョ</t>
    </rPh>
    <rPh sb="175" eb="177">
      <t>コシツ</t>
    </rPh>
    <rPh sb="177" eb="178">
      <t>テキ</t>
    </rPh>
    <rPh sb="184" eb="186">
      <t>セイビ</t>
    </rPh>
    <rPh sb="190" eb="192">
      <t>ヘヤ</t>
    </rPh>
    <phoneticPr fontId="18"/>
  </si>
  <si>
    <t xml:space="preserve">あらかじめ３０日以内の利用期間を定め、空いている居室を利用し、共同生活住居ごとに１人まで
</t>
    <rPh sb="7" eb="8">
      <t>ニチ</t>
    </rPh>
    <rPh sb="8" eb="10">
      <t>イナイ</t>
    </rPh>
    <rPh sb="11" eb="13">
      <t>リヨウ</t>
    </rPh>
    <rPh sb="13" eb="15">
      <t>キカン</t>
    </rPh>
    <rPh sb="16" eb="17">
      <t>サダ</t>
    </rPh>
    <rPh sb="19" eb="20">
      <t>ア</t>
    </rPh>
    <rPh sb="24" eb="26">
      <t>キョシツ</t>
    </rPh>
    <rPh sb="27" eb="29">
      <t>リヨウ</t>
    </rPh>
    <rPh sb="31" eb="33">
      <t>キョウドウ</t>
    </rPh>
    <rPh sb="33" eb="35">
      <t>セイカツ</t>
    </rPh>
    <rPh sb="35" eb="37">
      <t>ジュウキョ</t>
    </rPh>
    <rPh sb="41" eb="42">
      <t>ニン</t>
    </rPh>
    <phoneticPr fontId="18"/>
  </si>
  <si>
    <t xml:space="preserve">身体拘束等の適正化のための対策を検討する委員会を３月に１回以上開催していない
</t>
    <rPh sb="13" eb="15">
      <t>タイサク</t>
    </rPh>
    <rPh sb="16" eb="18">
      <t>ケントウ</t>
    </rPh>
    <phoneticPr fontId="3"/>
  </si>
  <si>
    <t xml:space="preserve">・同意書
・介護記録
</t>
    <rPh sb="1" eb="4">
      <t>ドウイショ</t>
    </rPh>
    <rPh sb="6" eb="8">
      <t>カイゴ</t>
    </rPh>
    <rPh sb="8" eb="10">
      <t>キロク</t>
    </rPh>
    <phoneticPr fontId="18"/>
  </si>
  <si>
    <t xml:space="preserve">高齢者虐待防止措置未実施減算
</t>
    <rPh sb="0" eb="3">
      <t>コウレイシャ</t>
    </rPh>
    <rPh sb="3" eb="5">
      <t>ギャクタイ</t>
    </rPh>
    <rPh sb="5" eb="7">
      <t>ボウシ</t>
    </rPh>
    <rPh sb="7" eb="9">
      <t>ソチ</t>
    </rPh>
    <rPh sb="9" eb="12">
      <t>ミジッシ</t>
    </rPh>
    <rPh sb="12" eb="14">
      <t>ゲンサン</t>
    </rPh>
    <phoneticPr fontId="18"/>
  </si>
  <si>
    <t xml:space="preserve">高齢者虐待防止のための指針が未整備
</t>
    <rPh sb="0" eb="3">
      <t>コウレイシャ</t>
    </rPh>
    <rPh sb="3" eb="5">
      <t>ギャクタイ</t>
    </rPh>
    <rPh sb="5" eb="7">
      <t>ボウシ</t>
    </rPh>
    <rPh sb="11" eb="13">
      <t>シシン</t>
    </rPh>
    <rPh sb="14" eb="17">
      <t>ミセイビ</t>
    </rPh>
    <phoneticPr fontId="18"/>
  </si>
  <si>
    <t xml:space="preserve">高齢者虐待防止のための年１回以上の研修を定期的に実施していない
</t>
    <rPh sb="0" eb="3">
      <t>コウレイシャ</t>
    </rPh>
    <rPh sb="3" eb="5">
      <t>ギャクタイ</t>
    </rPh>
    <rPh sb="5" eb="7">
      <t>ボウシ</t>
    </rPh>
    <rPh sb="11" eb="12">
      <t>ネン</t>
    </rPh>
    <rPh sb="13" eb="14">
      <t>カイ</t>
    </rPh>
    <rPh sb="14" eb="16">
      <t>イジョウ</t>
    </rPh>
    <rPh sb="17" eb="19">
      <t>ケンシュウ</t>
    </rPh>
    <rPh sb="20" eb="23">
      <t>テイキテキ</t>
    </rPh>
    <rPh sb="24" eb="26">
      <t>ジッシ</t>
    </rPh>
    <phoneticPr fontId="18"/>
  </si>
  <si>
    <t xml:space="preserve">高齢者虐待防止措置を適正に実施するための担当者を置いていない
</t>
    <rPh sb="0" eb="3">
      <t>コウレイシャ</t>
    </rPh>
    <rPh sb="3" eb="5">
      <t>ギャクタイ</t>
    </rPh>
    <rPh sb="5" eb="7">
      <t>ボウシ</t>
    </rPh>
    <rPh sb="7" eb="9">
      <t>ソチ</t>
    </rPh>
    <rPh sb="10" eb="12">
      <t>テキセイ</t>
    </rPh>
    <rPh sb="13" eb="15">
      <t>ジッシ</t>
    </rPh>
    <rPh sb="20" eb="23">
      <t>タントウシャ</t>
    </rPh>
    <rPh sb="24" eb="25">
      <t>オ</t>
    </rPh>
    <phoneticPr fontId="18"/>
  </si>
  <si>
    <t xml:space="preserve">業務継続計画が未策定
</t>
    <rPh sb="0" eb="2">
      <t>ギョウム</t>
    </rPh>
    <rPh sb="2" eb="4">
      <t>ケイゾク</t>
    </rPh>
    <rPh sb="4" eb="6">
      <t>ケイカク</t>
    </rPh>
    <rPh sb="7" eb="8">
      <t>ミ</t>
    </rPh>
    <rPh sb="8" eb="10">
      <t>サクテイ</t>
    </rPh>
    <phoneticPr fontId="18"/>
  </si>
  <si>
    <t xml:space="preserve">業務継続計画に従い必要な措置を講じていない
</t>
    <rPh sb="0" eb="2">
      <t>ギョウム</t>
    </rPh>
    <rPh sb="2" eb="4">
      <t>ケイゾク</t>
    </rPh>
    <rPh sb="4" eb="6">
      <t>ケイカク</t>
    </rPh>
    <rPh sb="7" eb="8">
      <t>シタガ</t>
    </rPh>
    <rPh sb="9" eb="11">
      <t>ヒツヨウ</t>
    </rPh>
    <rPh sb="12" eb="14">
      <t>ソチ</t>
    </rPh>
    <rPh sb="15" eb="16">
      <t>コウ</t>
    </rPh>
    <phoneticPr fontId="18"/>
  </si>
  <si>
    <t xml:space="preserve">３つの共同生活住居を有する事業所において、全ての共同生活住居が同一の階に隣接し、介護従業者が円滑に利用者の状況把握を行い、速やかな対応を行うことが可能である構造
</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3"/>
  </si>
  <si>
    <t xml:space="preserve">夜間の勤務に関するマニュアルの策定や避難訓練の実施といった安全対策が行われ、利用者の安全性が確保されていると認められること
</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3"/>
  </si>
  <si>
    <t xml:space="preserve">定員・人員基準に適合
</t>
    <rPh sb="0" eb="2">
      <t>テイイン</t>
    </rPh>
    <rPh sb="3" eb="5">
      <t>ジンイン</t>
    </rPh>
    <rPh sb="5" eb="7">
      <t>キジュン</t>
    </rPh>
    <rPh sb="8" eb="10">
      <t>テキゴウ</t>
    </rPh>
    <phoneticPr fontId="3"/>
  </si>
  <si>
    <t xml:space="preserve">認知症対応型共同生活介護費(Ⅰ)又は短期利用認知症対応型共同生活介護費(Ⅰ)を算定
</t>
    <rPh sb="22" eb="25">
      <t>ニン</t>
    </rPh>
    <rPh sb="25" eb="28">
      <t>タイオウガタ</t>
    </rPh>
    <phoneticPr fontId="3"/>
  </si>
  <si>
    <t xml:space="preserve">共同生活住居ごとに、常勤換算方法で１名以上の夜勤職員又は宿直職員を加配
</t>
    <rPh sb="0" eb="2">
      <t>キョウドウ</t>
    </rPh>
    <rPh sb="2" eb="4">
      <t>セイカツ</t>
    </rPh>
    <rPh sb="4" eb="6">
      <t>ジュウキョ</t>
    </rPh>
    <rPh sb="10" eb="12">
      <t>ジョウキン</t>
    </rPh>
    <rPh sb="12" eb="14">
      <t>カンサン</t>
    </rPh>
    <rPh sb="14" eb="16">
      <t>ホウホウ</t>
    </rPh>
    <rPh sb="18" eb="19">
      <t>メイ</t>
    </rPh>
    <rPh sb="19" eb="21">
      <t>イジョウ</t>
    </rPh>
    <rPh sb="22" eb="24">
      <t>ヤキン</t>
    </rPh>
    <rPh sb="24" eb="26">
      <t>ショクイン</t>
    </rPh>
    <rPh sb="26" eb="27">
      <t>マタ</t>
    </rPh>
    <rPh sb="28" eb="30">
      <t>シュクチョク</t>
    </rPh>
    <rPh sb="30" eb="32">
      <t>ショクイン</t>
    </rPh>
    <rPh sb="33" eb="35">
      <t>カハイ</t>
    </rPh>
    <phoneticPr fontId="3"/>
  </si>
  <si>
    <t xml:space="preserve">以下に掲げる基準を満たした上で、共同生活住居ごとに、常勤換算方法で０．９名以上の夜勤職員を加配
a 夜勤時間帯を通じて、利用者の動向を検知できる見守り機器を利用者の数の１０分の１以上の数を設置
b　「利用者の安全並びに介護サービスの質の確保及び職員の負担軽減に資する方策を検討するための委員会」を３月に１回以上開催し、必要な検討等が行われている
</t>
    <rPh sb="0" eb="2">
      <t>イカ</t>
    </rPh>
    <rPh sb="3" eb="4">
      <t>カカ</t>
    </rPh>
    <rPh sb="6" eb="8">
      <t>キジュン</t>
    </rPh>
    <rPh sb="9" eb="10">
      <t>ミ</t>
    </rPh>
    <rPh sb="13" eb="14">
      <t>ウエ</t>
    </rPh>
    <rPh sb="16" eb="18">
      <t>キョウドウ</t>
    </rPh>
    <rPh sb="18" eb="20">
      <t>セイカツ</t>
    </rPh>
    <rPh sb="20" eb="22">
      <t>ジュウキョ</t>
    </rPh>
    <rPh sb="26" eb="28">
      <t>ジョウキン</t>
    </rPh>
    <rPh sb="28" eb="30">
      <t>カンサン</t>
    </rPh>
    <rPh sb="30" eb="32">
      <t>ホウホウ</t>
    </rPh>
    <rPh sb="36" eb="37">
      <t>メイ</t>
    </rPh>
    <rPh sb="37" eb="39">
      <t>イジョウ</t>
    </rPh>
    <rPh sb="40" eb="42">
      <t>ヤキン</t>
    </rPh>
    <rPh sb="42" eb="44">
      <t>ショクイン</t>
    </rPh>
    <rPh sb="45" eb="47">
      <t>カハイ</t>
    </rPh>
    <rPh sb="51" eb="53">
      <t>ヤキン</t>
    </rPh>
    <rPh sb="53" eb="55">
      <t>ジカン</t>
    </rPh>
    <rPh sb="55" eb="56">
      <t>タイ</t>
    </rPh>
    <rPh sb="57" eb="58">
      <t>ツウ</t>
    </rPh>
    <rPh sb="61" eb="64">
      <t>リヨウシャ</t>
    </rPh>
    <rPh sb="65" eb="67">
      <t>ドウコウ</t>
    </rPh>
    <rPh sb="68" eb="70">
      <t>ケンチ</t>
    </rPh>
    <rPh sb="73" eb="75">
      <t>ミマモ</t>
    </rPh>
    <rPh sb="76" eb="78">
      <t>キキ</t>
    </rPh>
    <rPh sb="79" eb="82">
      <t>リヨウシャ</t>
    </rPh>
    <rPh sb="83" eb="84">
      <t>カズ</t>
    </rPh>
    <rPh sb="87" eb="88">
      <t>ブン</t>
    </rPh>
    <rPh sb="90" eb="92">
      <t>イジョウ</t>
    </rPh>
    <rPh sb="93" eb="94">
      <t>カズ</t>
    </rPh>
    <rPh sb="95" eb="97">
      <t>セッチ</t>
    </rPh>
    <rPh sb="102" eb="105">
      <t>リヨウシャ</t>
    </rPh>
    <rPh sb="106" eb="108">
      <t>アンゼン</t>
    </rPh>
    <rPh sb="108" eb="109">
      <t>ナラ</t>
    </rPh>
    <rPh sb="111" eb="113">
      <t>カイゴ</t>
    </rPh>
    <rPh sb="118" eb="119">
      <t>シツ</t>
    </rPh>
    <rPh sb="120" eb="122">
      <t>カクホ</t>
    </rPh>
    <rPh sb="122" eb="123">
      <t>オヨ</t>
    </rPh>
    <rPh sb="124" eb="126">
      <t>ショクイン</t>
    </rPh>
    <rPh sb="127" eb="129">
      <t>フタン</t>
    </rPh>
    <rPh sb="129" eb="131">
      <t>ケイゲン</t>
    </rPh>
    <rPh sb="132" eb="133">
      <t>シ</t>
    </rPh>
    <rPh sb="135" eb="137">
      <t>ホウサク</t>
    </rPh>
    <rPh sb="138" eb="140">
      <t>ケントウ</t>
    </rPh>
    <rPh sb="145" eb="148">
      <t>イインカイ</t>
    </rPh>
    <rPh sb="151" eb="152">
      <t>ツキ</t>
    </rPh>
    <rPh sb="154" eb="155">
      <t>カイ</t>
    </rPh>
    <rPh sb="155" eb="157">
      <t>イジョウ</t>
    </rPh>
    <rPh sb="157" eb="159">
      <t>カイサイ</t>
    </rPh>
    <rPh sb="161" eb="163">
      <t>ヒツヨウ</t>
    </rPh>
    <rPh sb="164" eb="166">
      <t>ケントウ</t>
    </rPh>
    <rPh sb="166" eb="167">
      <t>トウ</t>
    </rPh>
    <rPh sb="168" eb="169">
      <t>オコナ</t>
    </rPh>
    <phoneticPr fontId="18"/>
  </si>
  <si>
    <t xml:space="preserve">全ての開所日において、夜間及び深夜の時間帯の体制が人員配置基準を上回っている
</t>
    <rPh sb="0" eb="1">
      <t>スベ</t>
    </rPh>
    <rPh sb="3" eb="5">
      <t>カイショ</t>
    </rPh>
    <rPh sb="5" eb="6">
      <t>ビ</t>
    </rPh>
    <rPh sb="11" eb="13">
      <t>ヤカン</t>
    </rPh>
    <rPh sb="13" eb="14">
      <t>オヨ</t>
    </rPh>
    <rPh sb="15" eb="17">
      <t>シンヤ</t>
    </rPh>
    <rPh sb="18" eb="21">
      <t>ジカンタイ</t>
    </rPh>
    <rPh sb="22" eb="24">
      <t>タイセイ</t>
    </rPh>
    <rPh sb="25" eb="27">
      <t>ジンイン</t>
    </rPh>
    <rPh sb="27" eb="29">
      <t>ハイチ</t>
    </rPh>
    <rPh sb="29" eb="31">
      <t>キジュン</t>
    </rPh>
    <rPh sb="32" eb="34">
      <t>ウワマワ</t>
    </rPh>
    <phoneticPr fontId="3"/>
  </si>
  <si>
    <t xml:space="preserve">認知症対応型共同生活介護費(Ⅱ)又は短期利用認知症対応型共同生活介護費(Ⅱ)を算定していること
</t>
    <rPh sb="22" eb="25">
      <t>ニン</t>
    </rPh>
    <rPh sb="25" eb="27">
      <t>タイオウ</t>
    </rPh>
    <rPh sb="27" eb="28">
      <t>ガタ</t>
    </rPh>
    <phoneticPr fontId="3"/>
  </si>
  <si>
    <t xml:space="preserve">次のａ～ｃに該当しない
ａ　病院又は診療所に入院中の者
ｂ　介護保険施設又は地域密着型介護老人福祉施設に入院中
又は入所中の者
ｃ　認知症対応型共同生活介護、地域密着型特定施設入居者
生活介護、特定施設入居者生活介護、短期入所生活介護、短
期入所療養介護、短期利用認知症対応型共同生活介護、短期
利用特定施設入居者生活介護及び地域密着型短期利用特定施
設入居者生活介護の利用中の者
</t>
    <phoneticPr fontId="3"/>
  </si>
  <si>
    <t xml:space="preserve">利用者に「認知症の行動・心理症状」が認められ、緊急に短期利用認知症対応型共同生活介護が必要であると医師が判断し、医師が判断した当該日又はその次の日に利用を開始した場合
</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3"/>
  </si>
  <si>
    <t xml:space="preserve">介護支援専門員、受入事業所の職員と連携をし、利用者又は家族との同意の上、短期利用認知症対応型共同生活介護の利用を開始
</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3"/>
  </si>
  <si>
    <t xml:space="preserve">判断を行った医師は症状、判断の内容等を診療録等に記録し、事業所は判断を行った医師名、日付及び留意事項等を介護サービス計画書に記録している
</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3"/>
  </si>
  <si>
    <t xml:space="preserve">利用開始日から起算して７日以内
</t>
    <rPh sb="0" eb="2">
      <t>リヨウ</t>
    </rPh>
    <rPh sb="2" eb="5">
      <t>カイシビ</t>
    </rPh>
    <rPh sb="7" eb="9">
      <t>キサン</t>
    </rPh>
    <rPh sb="12" eb="13">
      <t>ニチ</t>
    </rPh>
    <rPh sb="13" eb="15">
      <t>イナイ</t>
    </rPh>
    <phoneticPr fontId="3"/>
  </si>
  <si>
    <t xml:space="preserve">若年性認知症利用者ごとに個別に担当者を定めている
</t>
    <rPh sb="0" eb="2">
      <t>ジャクネン</t>
    </rPh>
    <rPh sb="2" eb="3">
      <t>セイ</t>
    </rPh>
    <rPh sb="3" eb="6">
      <t>ニンチショウ</t>
    </rPh>
    <rPh sb="6" eb="9">
      <t>リヨウシャ</t>
    </rPh>
    <rPh sb="12" eb="14">
      <t>コベツ</t>
    </rPh>
    <rPh sb="15" eb="18">
      <t>タントウシャ</t>
    </rPh>
    <rPh sb="19" eb="20">
      <t>サダ</t>
    </rPh>
    <phoneticPr fontId="3"/>
  </si>
  <si>
    <t xml:space="preserve">担当者中心に利用者の特性やニーズに応じた適切なサービス提供を行う
</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3"/>
  </si>
  <si>
    <t xml:space="preserve">認知症行動・心理症状緊急対応加算を算定していない
</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8"/>
  </si>
  <si>
    <t xml:space="preserve">利用者が病院又は診療所への入院をした場合
</t>
    <rPh sb="0" eb="3">
      <t>リヨウシャ</t>
    </rPh>
    <rPh sb="4" eb="6">
      <t>ビョウイン</t>
    </rPh>
    <rPh sb="6" eb="7">
      <t>マタ</t>
    </rPh>
    <rPh sb="8" eb="11">
      <t>シンリョウショ</t>
    </rPh>
    <rPh sb="13" eb="15">
      <t>ニュウイン</t>
    </rPh>
    <rPh sb="18" eb="20">
      <t>バアイ</t>
    </rPh>
    <phoneticPr fontId="3"/>
  </si>
  <si>
    <t xml:space="preserve">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
</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3"/>
  </si>
  <si>
    <t xml:space="preserve">上記について、あらかじめ利用者に説明を行っている
</t>
    <rPh sb="0" eb="2">
      <t>ジョウキ</t>
    </rPh>
    <rPh sb="12" eb="15">
      <t>リヨウシャ</t>
    </rPh>
    <rPh sb="16" eb="18">
      <t>セツメイ</t>
    </rPh>
    <rPh sb="19" eb="20">
      <t>オコナ</t>
    </rPh>
    <phoneticPr fontId="3"/>
  </si>
  <si>
    <t xml:space="preserve">利用者等に対する随時の説明に係る同意を口頭で得た場合には、介護記録にその説明日時、内容等を記載するとともに、同意を得た旨を記載しておく
</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3"/>
  </si>
  <si>
    <t xml:space="preserve">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
</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3"/>
  </si>
  <si>
    <t xml:space="preserve">死亡日以前31日以上45日以下
</t>
    <rPh sb="0" eb="3">
      <t>シボウヒ</t>
    </rPh>
    <rPh sb="3" eb="5">
      <t>イゼン</t>
    </rPh>
    <rPh sb="7" eb="8">
      <t>ニチ</t>
    </rPh>
    <rPh sb="8" eb="10">
      <t>イジョウ</t>
    </rPh>
    <rPh sb="12" eb="13">
      <t>ニチ</t>
    </rPh>
    <rPh sb="13" eb="15">
      <t>イカ</t>
    </rPh>
    <phoneticPr fontId="3"/>
  </si>
  <si>
    <t xml:space="preserve">死亡日以前４日以上30日以下
</t>
    <rPh sb="0" eb="2">
      <t>シボウ</t>
    </rPh>
    <rPh sb="2" eb="3">
      <t>ヒ</t>
    </rPh>
    <rPh sb="3" eb="5">
      <t>イゼン</t>
    </rPh>
    <rPh sb="6" eb="7">
      <t>ニチ</t>
    </rPh>
    <rPh sb="7" eb="9">
      <t>イジョウ</t>
    </rPh>
    <rPh sb="11" eb="12">
      <t>ニチ</t>
    </rPh>
    <rPh sb="12" eb="14">
      <t>イカ</t>
    </rPh>
    <phoneticPr fontId="3"/>
  </si>
  <si>
    <t xml:space="preserve">死亡日の前日及び前々日
</t>
    <rPh sb="0" eb="3">
      <t>シボウビ</t>
    </rPh>
    <rPh sb="4" eb="6">
      <t>ゼンジツ</t>
    </rPh>
    <rPh sb="6" eb="7">
      <t>オヨ</t>
    </rPh>
    <rPh sb="8" eb="11">
      <t>ゼンゼンジツ</t>
    </rPh>
    <phoneticPr fontId="3"/>
  </si>
  <si>
    <t xml:space="preserve">死亡日
</t>
    <rPh sb="0" eb="3">
      <t>シボウビ</t>
    </rPh>
    <phoneticPr fontId="3"/>
  </si>
  <si>
    <t xml:space="preserve">退居した日の翌日から死亡日の間は算定しない
</t>
    <rPh sb="0" eb="2">
      <t>タイキョ</t>
    </rPh>
    <rPh sb="4" eb="5">
      <t>ヒ</t>
    </rPh>
    <rPh sb="6" eb="8">
      <t>ヨクジツ</t>
    </rPh>
    <rPh sb="10" eb="13">
      <t>シボウビ</t>
    </rPh>
    <rPh sb="14" eb="15">
      <t>アイダ</t>
    </rPh>
    <rPh sb="16" eb="18">
      <t>サンテイ</t>
    </rPh>
    <phoneticPr fontId="3"/>
  </si>
  <si>
    <t xml:space="preserve">医療連携体制加算を算定している
</t>
    <rPh sb="0" eb="2">
      <t>イリョウ</t>
    </rPh>
    <rPh sb="2" eb="4">
      <t>レンケイ</t>
    </rPh>
    <rPh sb="4" eb="6">
      <t>タイセイ</t>
    </rPh>
    <rPh sb="6" eb="8">
      <t>カサン</t>
    </rPh>
    <rPh sb="9" eb="11">
      <t>サンテイ</t>
    </rPh>
    <phoneticPr fontId="3"/>
  </si>
  <si>
    <t xml:space="preserve">医療機関との連携について、「協力医療機関に関する届出書」を提出している
</t>
    <rPh sb="0" eb="2">
      <t>イリョウ</t>
    </rPh>
    <rPh sb="2" eb="4">
      <t>キカン</t>
    </rPh>
    <rPh sb="6" eb="8">
      <t>レンケイ</t>
    </rPh>
    <rPh sb="14" eb="16">
      <t>キョウリョク</t>
    </rPh>
    <rPh sb="16" eb="18">
      <t>イリョウ</t>
    </rPh>
    <rPh sb="18" eb="20">
      <t>キカン</t>
    </rPh>
    <rPh sb="21" eb="22">
      <t>カン</t>
    </rPh>
    <rPh sb="24" eb="27">
      <t>トドケデショ</t>
    </rPh>
    <rPh sb="29" eb="31">
      <t>テイシュツ</t>
    </rPh>
    <phoneticPr fontId="18"/>
  </si>
  <si>
    <t xml:space="preserve">協力医療機関は、利用者の病状が急変した場合等において医師又は看護職員が相談対応を行う体制を、常時確保している
</t>
    <rPh sb="0" eb="2">
      <t>キョウリョク</t>
    </rPh>
    <rPh sb="2" eb="4">
      <t>イリョウ</t>
    </rPh>
    <rPh sb="4" eb="6">
      <t>キカン</t>
    </rPh>
    <rPh sb="8" eb="11">
      <t>リヨウシャ</t>
    </rPh>
    <rPh sb="12" eb="14">
      <t>ビョウジョウ</t>
    </rPh>
    <rPh sb="15" eb="17">
      <t>キュウヘン</t>
    </rPh>
    <rPh sb="19" eb="21">
      <t>バアイ</t>
    </rPh>
    <rPh sb="21" eb="22">
      <t>トウ</t>
    </rPh>
    <rPh sb="26" eb="28">
      <t>イシ</t>
    </rPh>
    <rPh sb="28" eb="29">
      <t>マタ</t>
    </rPh>
    <rPh sb="30" eb="32">
      <t>カンゴ</t>
    </rPh>
    <rPh sb="32" eb="34">
      <t>ショクイン</t>
    </rPh>
    <rPh sb="35" eb="37">
      <t>ソウダン</t>
    </rPh>
    <rPh sb="37" eb="39">
      <t>タイオウ</t>
    </rPh>
    <rPh sb="40" eb="41">
      <t>オコナ</t>
    </rPh>
    <rPh sb="42" eb="44">
      <t>タイセイ</t>
    </rPh>
    <rPh sb="46" eb="48">
      <t>ジョウジ</t>
    </rPh>
    <rPh sb="48" eb="50">
      <t>カクホ</t>
    </rPh>
    <phoneticPr fontId="18"/>
  </si>
  <si>
    <t xml:space="preserve">協力医療機関は、事業者からの診療の求めがあった場合において診療を行う体制を、常時確保している
</t>
    <rPh sb="0" eb="2">
      <t>キョウリョク</t>
    </rPh>
    <rPh sb="2" eb="4">
      <t>イリョウ</t>
    </rPh>
    <rPh sb="4" eb="6">
      <t>キカン</t>
    </rPh>
    <rPh sb="8" eb="11">
      <t>ジギョウシャ</t>
    </rPh>
    <rPh sb="14" eb="16">
      <t>シンリョウ</t>
    </rPh>
    <rPh sb="17" eb="18">
      <t>モト</t>
    </rPh>
    <rPh sb="23" eb="25">
      <t>バアイ</t>
    </rPh>
    <rPh sb="29" eb="31">
      <t>シンリョウ</t>
    </rPh>
    <rPh sb="32" eb="33">
      <t>オコナ</t>
    </rPh>
    <rPh sb="34" eb="36">
      <t>タイセイ</t>
    </rPh>
    <rPh sb="38" eb="40">
      <t>ジョウジ</t>
    </rPh>
    <rPh sb="40" eb="42">
      <t>カクホ</t>
    </rPh>
    <phoneticPr fontId="18"/>
  </si>
  <si>
    <t xml:space="preserve">協力医療機関との間で、利用者の同意を得て、当該利用者の病歴等の情報を共有する会議を概ね月に１回以上開催（電子システムにより協力医療機関が当該事業所の入居者の情報を随時確認できる体制がある場合は定期的に年３回以上開催）
</t>
    <rPh sb="0" eb="2">
      <t>キョウリョク</t>
    </rPh>
    <rPh sb="2" eb="4">
      <t>イリョウ</t>
    </rPh>
    <rPh sb="4" eb="6">
      <t>キカン</t>
    </rPh>
    <rPh sb="8" eb="9">
      <t>アイダ</t>
    </rPh>
    <rPh sb="11" eb="14">
      <t>リヨウシャ</t>
    </rPh>
    <rPh sb="15" eb="17">
      <t>ドウイ</t>
    </rPh>
    <rPh sb="18" eb="19">
      <t>エ</t>
    </rPh>
    <rPh sb="21" eb="23">
      <t>トウガイ</t>
    </rPh>
    <rPh sb="23" eb="26">
      <t>リヨウシャ</t>
    </rPh>
    <rPh sb="27" eb="29">
      <t>ビョウレキ</t>
    </rPh>
    <rPh sb="29" eb="30">
      <t>トウ</t>
    </rPh>
    <rPh sb="31" eb="33">
      <t>ジョウホウ</t>
    </rPh>
    <rPh sb="34" eb="36">
      <t>キョウユウ</t>
    </rPh>
    <rPh sb="38" eb="40">
      <t>カイギ</t>
    </rPh>
    <rPh sb="41" eb="42">
      <t>オオム</t>
    </rPh>
    <rPh sb="43" eb="44">
      <t>ツキ</t>
    </rPh>
    <rPh sb="46" eb="47">
      <t>カイ</t>
    </rPh>
    <rPh sb="47" eb="49">
      <t>イジョウ</t>
    </rPh>
    <rPh sb="49" eb="51">
      <t>カイサイ</t>
    </rPh>
    <rPh sb="52" eb="54">
      <t>デンシ</t>
    </rPh>
    <rPh sb="61" eb="63">
      <t>キョウリョク</t>
    </rPh>
    <rPh sb="63" eb="65">
      <t>イリョウ</t>
    </rPh>
    <rPh sb="65" eb="67">
      <t>キカン</t>
    </rPh>
    <rPh sb="68" eb="70">
      <t>トウガイ</t>
    </rPh>
    <rPh sb="70" eb="73">
      <t>ジギョウショ</t>
    </rPh>
    <rPh sb="74" eb="77">
      <t>ニュウキョシャ</t>
    </rPh>
    <rPh sb="78" eb="80">
      <t>ジョウホウ</t>
    </rPh>
    <rPh sb="81" eb="83">
      <t>ズイジ</t>
    </rPh>
    <rPh sb="83" eb="85">
      <t>カクニン</t>
    </rPh>
    <rPh sb="88" eb="90">
      <t>タイセイ</t>
    </rPh>
    <rPh sb="93" eb="95">
      <t>バアイ</t>
    </rPh>
    <rPh sb="96" eb="99">
      <t>テイキテキ</t>
    </rPh>
    <rPh sb="100" eb="101">
      <t>ネン</t>
    </rPh>
    <rPh sb="102" eb="103">
      <t>カイ</t>
    </rPh>
    <rPh sb="103" eb="105">
      <t>イジョウ</t>
    </rPh>
    <rPh sb="105" eb="107">
      <t>カイサイ</t>
    </rPh>
    <phoneticPr fontId="18"/>
  </si>
  <si>
    <t xml:space="preserve">事業所の職員として看護師を常勤換算で１名以上配置していること
</t>
    <rPh sb="0" eb="3">
      <t>ジギョウショ</t>
    </rPh>
    <rPh sb="4" eb="6">
      <t>ショクイン</t>
    </rPh>
    <rPh sb="9" eb="12">
      <t>カンゴシ</t>
    </rPh>
    <rPh sb="13" eb="15">
      <t>ジョウキン</t>
    </rPh>
    <rPh sb="15" eb="17">
      <t>カンサン</t>
    </rPh>
    <rPh sb="19" eb="20">
      <t>ナ</t>
    </rPh>
    <rPh sb="20" eb="22">
      <t>イジョウ</t>
    </rPh>
    <rPh sb="22" eb="24">
      <t>ハイチ</t>
    </rPh>
    <phoneticPr fontId="3"/>
  </si>
  <si>
    <t xml:space="preserve">事業所の職員である看護師、又は病院、診療所若しくは訪問看護ステーションの看護師との連携により、24時間連絡できる体制を確保していること
</t>
    <rPh sb="0" eb="3">
      <t>ジギョウショ</t>
    </rPh>
    <rPh sb="4" eb="6">
      <t>ショクイン</t>
    </rPh>
    <rPh sb="9" eb="12">
      <t>カンゴシ</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phoneticPr fontId="3"/>
  </si>
  <si>
    <t xml:space="preserve">・重度化した場合における対応に係る指針(急性期における医師や医療機関との連携、入院期間中の当該施設における居住費・食費の取扱い、看取りに関する考え方、本人等との話し合いや意思確認の方法等)
・同意書
</t>
    <rPh sb="96" eb="99">
      <t>ドウイショ</t>
    </rPh>
    <phoneticPr fontId="18"/>
  </si>
  <si>
    <r>
      <t>重度化した場合の対応</t>
    </r>
    <r>
      <rPr>
        <sz val="11"/>
        <color indexed="8"/>
        <rFont val="ＭＳ ゴシック"/>
        <family val="3"/>
        <charset val="128"/>
      </rPr>
      <t>に係る</t>
    </r>
    <r>
      <rPr>
        <sz val="11"/>
        <rFont val="ＭＳ ゴシック"/>
        <family val="3"/>
        <charset val="128"/>
      </rPr>
      <t xml:space="preserve">指針を定め、入居の際に、利用者又はその家族等に対して、当該指針の内容を説明し、同意を得ていること
</t>
    </r>
    <rPh sb="13" eb="15">
      <t>シシン</t>
    </rPh>
    <phoneticPr fontId="18"/>
  </si>
  <si>
    <t xml:space="preserve">事業所の職員として看護職員を常勤換算方法で１名以上配置していること
</t>
    <rPh sb="0" eb="3">
      <t>ジギョウショ</t>
    </rPh>
    <rPh sb="4" eb="6">
      <t>ショクイン</t>
    </rPh>
    <rPh sb="9" eb="11">
      <t>カンゴ</t>
    </rPh>
    <rPh sb="11" eb="13">
      <t>ショクイン</t>
    </rPh>
    <rPh sb="14" eb="16">
      <t>ジョウキン</t>
    </rPh>
    <rPh sb="16" eb="18">
      <t>カンサン</t>
    </rPh>
    <rPh sb="18" eb="20">
      <t>ホウホウ</t>
    </rPh>
    <rPh sb="22" eb="23">
      <t>ナ</t>
    </rPh>
    <rPh sb="23" eb="25">
      <t>イジョウ</t>
    </rPh>
    <phoneticPr fontId="3"/>
  </si>
  <si>
    <t xml:space="preserve">・緊急連絡先を案内する書面
・対応マニュアル等
</t>
    <rPh sb="1" eb="3">
      <t>キンキュウ</t>
    </rPh>
    <rPh sb="3" eb="6">
      <t>レンラクサキ</t>
    </rPh>
    <rPh sb="7" eb="9">
      <t>アンナイ</t>
    </rPh>
    <rPh sb="11" eb="13">
      <t>ショメン</t>
    </rPh>
    <rPh sb="15" eb="17">
      <t>タイオウ</t>
    </rPh>
    <rPh sb="22" eb="23">
      <t>トウ</t>
    </rPh>
    <phoneticPr fontId="18"/>
  </si>
  <si>
    <t xml:space="preserve">事業所の職員である看護職員又は病院、診療所若しくは訪問看護ステーションの看護師との連携により、24時間連絡できる体制を確保（事業所の看護職員が准看護師のみの場合は、病院若しくは訪問看護ステーション等の看護師により24時間連絡体制を確保）していること
</t>
    <rPh sb="0" eb="3">
      <t>ジギョウショ</t>
    </rPh>
    <rPh sb="4" eb="6">
      <t>ショクイン</t>
    </rPh>
    <rPh sb="9" eb="11">
      <t>カンゴ</t>
    </rPh>
    <rPh sb="11" eb="13">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2" eb="65">
      <t>ジギョウショ</t>
    </rPh>
    <rPh sb="66" eb="68">
      <t>カンゴ</t>
    </rPh>
    <rPh sb="68" eb="70">
      <t>ショクイン</t>
    </rPh>
    <rPh sb="71" eb="75">
      <t>ジュンカンゴシ</t>
    </rPh>
    <rPh sb="78" eb="80">
      <t>バアイ</t>
    </rPh>
    <rPh sb="82" eb="84">
      <t>ビョウイン</t>
    </rPh>
    <rPh sb="84" eb="85">
      <t>モ</t>
    </rPh>
    <rPh sb="88" eb="90">
      <t>ホウモン</t>
    </rPh>
    <rPh sb="90" eb="92">
      <t>カンゴ</t>
    </rPh>
    <rPh sb="98" eb="99">
      <t>トウ</t>
    </rPh>
    <rPh sb="100" eb="103">
      <t>カンゴシ</t>
    </rPh>
    <rPh sb="108" eb="110">
      <t>ジカン</t>
    </rPh>
    <rPh sb="110" eb="112">
      <t>レンラク</t>
    </rPh>
    <rPh sb="112" eb="114">
      <t>タイセイ</t>
    </rPh>
    <rPh sb="115" eb="117">
      <t>カクホ</t>
    </rPh>
    <phoneticPr fontId="3"/>
  </si>
  <si>
    <t xml:space="preserve">事業所の職員として、又は病院、診療所若しくは訪問看護ステーションとの連携により、看護師を１名以上確保していること
</t>
    <rPh sb="0" eb="3">
      <t>ジギョウショ</t>
    </rPh>
    <rPh sb="4" eb="6">
      <t>ショクイン</t>
    </rPh>
    <rPh sb="10" eb="11">
      <t>マタ</t>
    </rPh>
    <rPh sb="12" eb="14">
      <t>ビョウイン</t>
    </rPh>
    <rPh sb="15" eb="18">
      <t>シンリョウショ</t>
    </rPh>
    <rPh sb="18" eb="19">
      <t>モ</t>
    </rPh>
    <rPh sb="22" eb="24">
      <t>ホウモン</t>
    </rPh>
    <rPh sb="24" eb="26">
      <t>カンゴ</t>
    </rPh>
    <rPh sb="34" eb="36">
      <t>レンケイ</t>
    </rPh>
    <rPh sb="40" eb="43">
      <t>カンゴシ</t>
    </rPh>
    <rPh sb="45" eb="46">
      <t>ナ</t>
    </rPh>
    <rPh sb="46" eb="48">
      <t>イジョウ</t>
    </rPh>
    <rPh sb="48" eb="50">
      <t>カクホ</t>
    </rPh>
    <phoneticPr fontId="3"/>
  </si>
  <si>
    <t xml:space="preserve">看護師により、24時間連絡できる体制を確保していること
</t>
    <rPh sb="0" eb="3">
      <t>カンゴシ</t>
    </rPh>
    <rPh sb="9" eb="11">
      <t>ジカン</t>
    </rPh>
    <rPh sb="11" eb="13">
      <t>レンラク</t>
    </rPh>
    <rPh sb="16" eb="18">
      <t>タイセイ</t>
    </rPh>
    <rPh sb="19" eb="21">
      <t>カクホ</t>
    </rPh>
    <phoneticPr fontId="3"/>
  </si>
  <si>
    <t xml:space="preserve">・重度化した場合における対応に係る指針(急性期における医師や医療機関との連携、入院期間中の当該施設における居住費・食費の取扱い、看取りに関する考え方、本人等との話し合いや意思確認の方法等)
・同意書等
</t>
    <rPh sb="96" eb="99">
      <t>ドウイショ</t>
    </rPh>
    <rPh sb="99" eb="100">
      <t>トウ</t>
    </rPh>
    <phoneticPr fontId="18"/>
  </si>
  <si>
    <t xml:space="preserve">重度化した場合の対応に係る指針を定め、入居の際に、利用者又はその家族等に対して、当該指針の内容を説明し、同意を得ていること
</t>
    <phoneticPr fontId="18"/>
  </si>
  <si>
    <t xml:space="preserve">利用者が退居し、医療機関に入院する場合において、医療機関に対して、利用者の同意を得て、利用者の心身の状況、生活歴等の情報を提供した上で、利用者の照会を行っている
</t>
    <rPh sb="0" eb="3">
      <t>リヨウシャ</t>
    </rPh>
    <rPh sb="4" eb="6">
      <t>タイキョ</t>
    </rPh>
    <rPh sb="8" eb="10">
      <t>イリョウ</t>
    </rPh>
    <rPh sb="10" eb="12">
      <t>キカン</t>
    </rPh>
    <rPh sb="13" eb="15">
      <t>ニュウイン</t>
    </rPh>
    <rPh sb="17" eb="19">
      <t>バアイ</t>
    </rPh>
    <rPh sb="24" eb="26">
      <t>イリョウ</t>
    </rPh>
    <rPh sb="26" eb="28">
      <t>キカン</t>
    </rPh>
    <rPh sb="29" eb="30">
      <t>タイ</t>
    </rPh>
    <rPh sb="33" eb="36">
      <t>リヨウシャ</t>
    </rPh>
    <rPh sb="37" eb="39">
      <t>ドウイ</t>
    </rPh>
    <rPh sb="40" eb="41">
      <t>エ</t>
    </rPh>
    <rPh sb="43" eb="46">
      <t>リヨウシャ</t>
    </rPh>
    <rPh sb="47" eb="49">
      <t>シンシン</t>
    </rPh>
    <rPh sb="50" eb="52">
      <t>ジョウキョウ</t>
    </rPh>
    <rPh sb="53" eb="55">
      <t>セイカツ</t>
    </rPh>
    <rPh sb="55" eb="56">
      <t>レキ</t>
    </rPh>
    <rPh sb="56" eb="57">
      <t>トウ</t>
    </rPh>
    <rPh sb="58" eb="60">
      <t>ジョウホウ</t>
    </rPh>
    <rPh sb="61" eb="63">
      <t>テイキョウ</t>
    </rPh>
    <rPh sb="65" eb="66">
      <t>ウエ</t>
    </rPh>
    <rPh sb="68" eb="71">
      <t>リヨウシャ</t>
    </rPh>
    <rPh sb="72" eb="74">
      <t>ショウカイ</t>
    </rPh>
    <rPh sb="75" eb="76">
      <t>オコナ</t>
    </rPh>
    <phoneticPr fontId="18"/>
  </si>
  <si>
    <t xml:space="preserve">医療機関に対して、入居者を紹介するに当たっては、退居時情報提供書に必要事項を記載の上、当該医療機関に交付し、交付した文書の写しを介護記録等に添付している
</t>
    <rPh sb="0" eb="2">
      <t>イリョウ</t>
    </rPh>
    <rPh sb="2" eb="4">
      <t>キカン</t>
    </rPh>
    <rPh sb="5" eb="6">
      <t>タイ</t>
    </rPh>
    <rPh sb="9" eb="12">
      <t>ニュウキョシャ</t>
    </rPh>
    <rPh sb="13" eb="15">
      <t>ショウカイ</t>
    </rPh>
    <rPh sb="18" eb="19">
      <t>ア</t>
    </rPh>
    <rPh sb="24" eb="26">
      <t>タイキョ</t>
    </rPh>
    <rPh sb="26" eb="27">
      <t>ジ</t>
    </rPh>
    <rPh sb="27" eb="29">
      <t>ジョウホウ</t>
    </rPh>
    <rPh sb="29" eb="31">
      <t>テイキョウ</t>
    </rPh>
    <rPh sb="31" eb="32">
      <t>ショ</t>
    </rPh>
    <rPh sb="33" eb="35">
      <t>ヒツヨウ</t>
    </rPh>
    <rPh sb="35" eb="37">
      <t>ジコウ</t>
    </rPh>
    <rPh sb="38" eb="40">
      <t>キサイ</t>
    </rPh>
    <rPh sb="41" eb="42">
      <t>ウエ</t>
    </rPh>
    <rPh sb="43" eb="45">
      <t>トウガイ</t>
    </rPh>
    <rPh sb="45" eb="47">
      <t>イリョウ</t>
    </rPh>
    <rPh sb="47" eb="49">
      <t>キカン</t>
    </rPh>
    <rPh sb="50" eb="52">
      <t>コウフ</t>
    </rPh>
    <rPh sb="54" eb="56">
      <t>コウフ</t>
    </rPh>
    <rPh sb="58" eb="60">
      <t>ブンショ</t>
    </rPh>
    <rPh sb="61" eb="62">
      <t>ウツ</t>
    </rPh>
    <rPh sb="64" eb="66">
      <t>カイゴ</t>
    </rPh>
    <rPh sb="66" eb="68">
      <t>キロク</t>
    </rPh>
    <rPh sb="68" eb="69">
      <t>トウ</t>
    </rPh>
    <rPh sb="70" eb="72">
      <t>テンプ</t>
    </rPh>
    <phoneticPr fontId="18"/>
  </si>
  <si>
    <t xml:space="preserve">利用者一人につき１回が限度
</t>
    <rPh sb="3" eb="5">
      <t>ヒトリ</t>
    </rPh>
    <rPh sb="9" eb="10">
      <t>カイ</t>
    </rPh>
    <rPh sb="11" eb="13">
      <t>ゲンド</t>
    </rPh>
    <phoneticPr fontId="18"/>
  </si>
  <si>
    <t xml:space="preserve">・提供した利用者の介護状況を示す文書
</t>
    <rPh sb="1" eb="3">
      <t>テイキョウ</t>
    </rPh>
    <rPh sb="5" eb="8">
      <t>リヨウシャ</t>
    </rPh>
    <rPh sb="9" eb="11">
      <t>カイゴ</t>
    </rPh>
    <rPh sb="11" eb="13">
      <t>ジョウキョウ</t>
    </rPh>
    <rPh sb="14" eb="15">
      <t>シメ</t>
    </rPh>
    <rPh sb="16" eb="18">
      <t>ブンショ</t>
    </rPh>
    <phoneticPr fontId="18"/>
  </si>
  <si>
    <t xml:space="preserve">利用者の退去時に利用者及びその家族等に対して退居後の居
宅サービス、地域密着型サービスその他の保健医療サービス
又は福祉サービスについて相談援助を行うこと
</t>
    <phoneticPr fontId="3"/>
  </si>
  <si>
    <t xml:space="preserve">利用者の同意を得て、退居の日から２週間以内に利用者の退
居後の居宅地を管轄する市町村（特別区を含む。）及び老人
介護支援センター又は地域包括支援センターに対して、利用
者の介護状況を示す文書を添えて利用者に係る居宅サービス
又は地域密着型サービスに必要な情報を提供した場合
</t>
    <phoneticPr fontId="3"/>
  </si>
  <si>
    <t xml:space="preserve">介護支援専門員である計画作成担当者、介護職員等が協力
し、退居者及びその家族等のいずれにも行い、当該相談援助
を行った日付及び内容の要点に関する記録を行うこと
</t>
    <phoneticPr fontId="3"/>
  </si>
  <si>
    <t xml:space="preserve">利用者１人につき１回が限度
</t>
    <rPh sb="0" eb="3">
      <t>リヨウシャ</t>
    </rPh>
    <rPh sb="4" eb="5">
      <t>ニン</t>
    </rPh>
    <rPh sb="9" eb="10">
      <t>カイ</t>
    </rPh>
    <rPh sb="11" eb="13">
      <t>ゲンド</t>
    </rPh>
    <phoneticPr fontId="3"/>
  </si>
  <si>
    <t xml:space="preserve">利用者の総数のうち日常生活自立度Ⅲ、Ⅳ又はＭの認知症の者の占める割合が２分の１以上
</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3"/>
  </si>
  <si>
    <t xml:space="preserve">従業者に対して認知症ケアに関する留意事項の伝達又は技術的指導に係る会議を定期的に開催
</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3"/>
  </si>
  <si>
    <t xml:space="preserve">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
※「認知症介護に係る専門的な研修」についてはコメント欄を参照
</t>
    <rPh sb="67" eb="68">
      <t>ニン</t>
    </rPh>
    <rPh sb="92" eb="94">
      <t>イジョウ</t>
    </rPh>
    <rPh sb="122" eb="125">
      <t>ニンチショウ</t>
    </rPh>
    <rPh sb="125" eb="127">
      <t>カイゴ</t>
    </rPh>
    <rPh sb="128" eb="129">
      <t>カカ</t>
    </rPh>
    <rPh sb="130" eb="133">
      <t>センモンテキ</t>
    </rPh>
    <rPh sb="134" eb="136">
      <t>ケンシュウ</t>
    </rPh>
    <rPh sb="146" eb="147">
      <t>ラン</t>
    </rPh>
    <rPh sb="148" eb="150">
      <t>サンショウ</t>
    </rPh>
    <phoneticPr fontId="3"/>
  </si>
  <si>
    <t xml:space="preserve">介護職員、看護職員ごとの認知症ケアに関する研修計画を作成し、当該計画に従い研修を実施又は実施を予定
</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3"/>
  </si>
  <si>
    <t xml:space="preserve">認知症介護の指導に係る専門的な研修を終了している者を１名以上配置し、事業所全体の認知症ケアの指導等を実施
※「認知症介護の指導に係る専門的な研修」については、コメント欄を参照
</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3"/>
  </si>
  <si>
    <t xml:space="preserve">対象者に、認知症チームケア推進加算を算定していない
</t>
    <rPh sb="0" eb="3">
      <t>タイショウシャ</t>
    </rPh>
    <rPh sb="5" eb="8">
      <t>ニンチショウ</t>
    </rPh>
    <rPh sb="13" eb="15">
      <t>スイシン</t>
    </rPh>
    <rPh sb="15" eb="17">
      <t>カサン</t>
    </rPh>
    <rPh sb="18" eb="20">
      <t>サンテイ</t>
    </rPh>
    <phoneticPr fontId="18"/>
  </si>
  <si>
    <t xml:space="preserve">対象者に、認知症チームケア推進加算を算定していない
</t>
    <phoneticPr fontId="18"/>
  </si>
  <si>
    <t xml:space="preserve">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
※「認知症介護に係る専門的な研修」についてはコメント欄を参照
</t>
    <phoneticPr fontId="18"/>
  </si>
  <si>
    <t xml:space="preserve">利用者総数のうち、日常生活自立度Ⅱ、Ⅲ、Ⅳ又はＭの認知症者の占める割合が５割以上
</t>
    <rPh sb="0" eb="3">
      <t>リヨウシャ</t>
    </rPh>
    <rPh sb="3" eb="5">
      <t>ソウスウ</t>
    </rPh>
    <rPh sb="9" eb="11">
      <t>ニチジョウ</t>
    </rPh>
    <rPh sb="11" eb="13">
      <t>セイカツ</t>
    </rPh>
    <rPh sb="13" eb="16">
      <t>ジリツド</t>
    </rPh>
    <rPh sb="21" eb="22">
      <t>マタ</t>
    </rPh>
    <rPh sb="25" eb="28">
      <t>ニンチショウ</t>
    </rPh>
    <rPh sb="28" eb="29">
      <t>シャ</t>
    </rPh>
    <rPh sb="30" eb="31">
      <t>シ</t>
    </rPh>
    <rPh sb="33" eb="35">
      <t>ワリアイ</t>
    </rPh>
    <rPh sb="37" eb="38">
      <t>ワリ</t>
    </rPh>
    <rPh sb="38" eb="40">
      <t>イジョウ</t>
    </rPh>
    <phoneticPr fontId="18"/>
  </si>
  <si>
    <t xml:space="preserve">「認知症の行動・心理症状の予防及び出現時の早期対応に資する認知症介護の指導に係る専門的な研修の修了者」又は「認知症介護に係る専門的な研修及び認知症の行動・心理症状の予防等に資するケアプログラムを含んだ研修の修了者」を１名以上配置し、かつ、複数人の介護職員から成る認知症の行動・心理症状に対応するチームを組んでいる
</t>
    <rPh sb="1" eb="4">
      <t>ニンチショウ</t>
    </rPh>
    <rPh sb="5" eb="7">
      <t>コウドウ</t>
    </rPh>
    <rPh sb="8" eb="10">
      <t>シンリ</t>
    </rPh>
    <rPh sb="10" eb="12">
      <t>ショウジョウ</t>
    </rPh>
    <rPh sb="13" eb="15">
      <t>ヨボウ</t>
    </rPh>
    <rPh sb="15" eb="16">
      <t>オヨ</t>
    </rPh>
    <rPh sb="17" eb="19">
      <t>シュツゲン</t>
    </rPh>
    <rPh sb="19" eb="20">
      <t>ジ</t>
    </rPh>
    <rPh sb="21" eb="23">
      <t>ソウキ</t>
    </rPh>
    <rPh sb="23" eb="25">
      <t>タイオウ</t>
    </rPh>
    <rPh sb="26" eb="27">
      <t>シ</t>
    </rPh>
    <rPh sb="29" eb="32">
      <t>ニンチショウ</t>
    </rPh>
    <rPh sb="32" eb="34">
      <t>カイゴ</t>
    </rPh>
    <rPh sb="35" eb="37">
      <t>シドウ</t>
    </rPh>
    <rPh sb="38" eb="39">
      <t>カカ</t>
    </rPh>
    <rPh sb="40" eb="43">
      <t>センモンテキ</t>
    </rPh>
    <rPh sb="44" eb="46">
      <t>ケンシュウ</t>
    </rPh>
    <rPh sb="47" eb="49">
      <t>シュウリョウ</t>
    </rPh>
    <rPh sb="49" eb="50">
      <t>シャ</t>
    </rPh>
    <rPh sb="51" eb="52">
      <t>マタ</t>
    </rPh>
    <rPh sb="54" eb="57">
      <t>ニンチショウ</t>
    </rPh>
    <rPh sb="57" eb="59">
      <t>カイゴ</t>
    </rPh>
    <rPh sb="60" eb="61">
      <t>カカ</t>
    </rPh>
    <rPh sb="62" eb="65">
      <t>センモンテキ</t>
    </rPh>
    <rPh sb="66" eb="68">
      <t>ケンシュウ</t>
    </rPh>
    <rPh sb="68" eb="69">
      <t>オヨ</t>
    </rPh>
    <rPh sb="70" eb="73">
      <t>ニンチショウ</t>
    </rPh>
    <rPh sb="74" eb="76">
      <t>コウドウ</t>
    </rPh>
    <rPh sb="77" eb="79">
      <t>シンリ</t>
    </rPh>
    <rPh sb="79" eb="81">
      <t>ショウジョウ</t>
    </rPh>
    <rPh sb="82" eb="84">
      <t>ヨボウ</t>
    </rPh>
    <rPh sb="84" eb="85">
      <t>トウ</t>
    </rPh>
    <rPh sb="86" eb="87">
      <t>シ</t>
    </rPh>
    <rPh sb="97" eb="98">
      <t>フク</t>
    </rPh>
    <rPh sb="100" eb="102">
      <t>ケンシュウ</t>
    </rPh>
    <rPh sb="103" eb="105">
      <t>シュウリョウ</t>
    </rPh>
    <rPh sb="105" eb="106">
      <t>シャ</t>
    </rPh>
    <rPh sb="109" eb="110">
      <t>メイ</t>
    </rPh>
    <rPh sb="110" eb="112">
      <t>イジョウ</t>
    </rPh>
    <rPh sb="112" eb="114">
      <t>ハイチ</t>
    </rPh>
    <rPh sb="119" eb="121">
      <t>フクスウ</t>
    </rPh>
    <rPh sb="121" eb="122">
      <t>ニン</t>
    </rPh>
    <rPh sb="123" eb="125">
      <t>カイゴ</t>
    </rPh>
    <rPh sb="125" eb="127">
      <t>ショクイン</t>
    </rPh>
    <rPh sb="129" eb="130">
      <t>ナ</t>
    </rPh>
    <rPh sb="131" eb="134">
      <t>ニンチショウ</t>
    </rPh>
    <rPh sb="135" eb="137">
      <t>コウドウ</t>
    </rPh>
    <rPh sb="138" eb="140">
      <t>シンリ</t>
    </rPh>
    <rPh sb="140" eb="142">
      <t>ショウジョウ</t>
    </rPh>
    <rPh sb="143" eb="145">
      <t>タイオウ</t>
    </rPh>
    <rPh sb="151" eb="152">
      <t>ク</t>
    </rPh>
    <phoneticPr fontId="18"/>
  </si>
  <si>
    <t xml:space="preserve">対象者に対し、個別に認知症の行動・心理症状の評価を計画的に行い、その評価に基づく値を測定し、認知症の行動・心理症状の予防等に資するチームケアを実施
</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8"/>
  </si>
  <si>
    <t xml:space="preserve">認知症の行動・心理症状の予防等に資する認知症ケアについて、カンファレンスの開催、計画の作成、認知症の行動・心理症状の有無及び程度についての定期的な評価、ケアの振り返り、計画の見直し等を実施
</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4">
      <t>ジッシ</t>
    </rPh>
    <phoneticPr fontId="18"/>
  </si>
  <si>
    <t xml:space="preserve">対象者に、認知症チームケア推進加算（Ⅱ）を算定していない
</t>
    <rPh sb="0" eb="3">
      <t>タイショウシャ</t>
    </rPh>
    <rPh sb="5" eb="8">
      <t>ニンチショウ</t>
    </rPh>
    <rPh sb="13" eb="15">
      <t>スイシン</t>
    </rPh>
    <rPh sb="15" eb="17">
      <t>カサン</t>
    </rPh>
    <rPh sb="21" eb="23">
      <t>サンテイ</t>
    </rPh>
    <phoneticPr fontId="18"/>
  </si>
  <si>
    <t xml:space="preserve">対象者に、認知症専門ケア加算を算定していない
</t>
    <rPh sb="0" eb="3">
      <t>タイショウシャ</t>
    </rPh>
    <rPh sb="5" eb="8">
      <t>ニンチショウ</t>
    </rPh>
    <rPh sb="8" eb="10">
      <t>センモン</t>
    </rPh>
    <rPh sb="12" eb="14">
      <t>カサン</t>
    </rPh>
    <rPh sb="15" eb="17">
      <t>サンテイ</t>
    </rPh>
    <phoneticPr fontId="18"/>
  </si>
  <si>
    <t xml:space="preserve">認知症の行動・心理症状の予防等に資する認知症介護に係る専門的な研修の修了者等を１名以上配置し、かつ、複数人の介護職員から成る認知症の行動・心理症状に対応するチームを組んでいる
</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rPh sb="27" eb="30">
      <t>センモンテキ</t>
    </rPh>
    <rPh sb="31" eb="33">
      <t>ケンシュウ</t>
    </rPh>
    <rPh sb="34" eb="36">
      <t>シュウリョウ</t>
    </rPh>
    <rPh sb="36" eb="37">
      <t>シャ</t>
    </rPh>
    <rPh sb="37" eb="38">
      <t>トウ</t>
    </rPh>
    <rPh sb="40" eb="41">
      <t>メイ</t>
    </rPh>
    <rPh sb="41" eb="43">
      <t>イジョウ</t>
    </rPh>
    <rPh sb="43" eb="45">
      <t>ハイチ</t>
    </rPh>
    <rPh sb="50" eb="52">
      <t>フクスウ</t>
    </rPh>
    <rPh sb="52" eb="53">
      <t>ニン</t>
    </rPh>
    <rPh sb="54" eb="56">
      <t>カイゴ</t>
    </rPh>
    <rPh sb="56" eb="58">
      <t>ショクイン</t>
    </rPh>
    <rPh sb="60" eb="61">
      <t>ナ</t>
    </rPh>
    <rPh sb="62" eb="65">
      <t>ニンチショウ</t>
    </rPh>
    <rPh sb="66" eb="68">
      <t>コウドウ</t>
    </rPh>
    <rPh sb="69" eb="71">
      <t>シンリ</t>
    </rPh>
    <rPh sb="71" eb="73">
      <t>ショウジョウ</t>
    </rPh>
    <rPh sb="74" eb="76">
      <t>タイオウ</t>
    </rPh>
    <rPh sb="82" eb="83">
      <t>ク</t>
    </rPh>
    <phoneticPr fontId="18"/>
  </si>
  <si>
    <t xml:space="preserve">対象者に、認知症チームケア推進加算（Ⅰ）を算定していない
</t>
    <rPh sb="0" eb="3">
      <t>タイショウシャ</t>
    </rPh>
    <rPh sb="5" eb="8">
      <t>ニンチショウ</t>
    </rPh>
    <rPh sb="13" eb="15">
      <t>スイシン</t>
    </rPh>
    <rPh sb="15" eb="17">
      <t>カサン</t>
    </rPh>
    <rPh sb="21" eb="23">
      <t>サンテイ</t>
    </rPh>
    <phoneticPr fontId="18"/>
  </si>
  <si>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
</t>
    <rPh sb="66" eb="68">
      <t>カツヨウ</t>
    </rPh>
    <rPh sb="68" eb="69">
      <t>トウ</t>
    </rPh>
    <phoneticPr fontId="3"/>
  </si>
  <si>
    <t xml:space="preserve">生活機能の向上を目的とした個別サービス計画の作成及び計画に基づくサービス提供
</t>
    <rPh sb="13" eb="15">
      <t>コベツ</t>
    </rPh>
    <rPh sb="19" eb="21">
      <t>ケイカク</t>
    </rPh>
    <rPh sb="36" eb="38">
      <t>テイキョウ</t>
    </rPh>
    <phoneticPr fontId="3"/>
  </si>
  <si>
    <t xml:space="preserve">当該計画に基づく初回のサービス提供が行われた日の属する月
</t>
    <phoneticPr fontId="18"/>
  </si>
  <si>
    <t xml:space="preserve">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
</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3"/>
  </si>
  <si>
    <t xml:space="preserve">当該計画に基づく初回のサービス提供が行われた日の属する月以降３月の間
</t>
    <rPh sb="0" eb="2">
      <t>トウガイ</t>
    </rPh>
    <rPh sb="2" eb="4">
      <t>ケイカク</t>
    </rPh>
    <rPh sb="5" eb="6">
      <t>モト</t>
    </rPh>
    <rPh sb="8" eb="10">
      <t>ショカイ</t>
    </rPh>
    <rPh sb="15" eb="17">
      <t>テイキョウ</t>
    </rPh>
    <rPh sb="28" eb="30">
      <t>イコウ</t>
    </rPh>
    <rPh sb="31" eb="32">
      <t>ツキ</t>
    </rPh>
    <rPh sb="33" eb="34">
      <t>アイダ</t>
    </rPh>
    <phoneticPr fontId="3"/>
  </si>
  <si>
    <t xml:space="preserve">管理栄養士（当該事業所の従業者以外の管理栄養士を含む。）が、従業者に対する栄養ケアに係る技術的助言及び指導を月１回以上行っている
</t>
    <phoneticPr fontId="18"/>
  </si>
  <si>
    <t xml:space="preserve">定員・人員基準に適合
</t>
    <rPh sb="0" eb="2">
      <t>テイイン</t>
    </rPh>
    <rPh sb="3" eb="5">
      <t>ジンイン</t>
    </rPh>
    <rPh sb="5" eb="7">
      <t>キジュン</t>
    </rPh>
    <rPh sb="8" eb="10">
      <t>テキゴウ</t>
    </rPh>
    <phoneticPr fontId="18"/>
  </si>
  <si>
    <t xml:space="preserve">歯科医師又は歯科医師の指示を受けた歯科衛生士の助言及び指導に基づき口腔ケアマネジメント計画を作成
</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3"/>
  </si>
  <si>
    <t xml:space="preserve">歯科医師又は歯科医師の指示を受けた歯科衛生士が、介護職員に対する口腔ケアに係る指導及び助言を実施
</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3"/>
  </si>
  <si>
    <t xml:space="preserve">定員、人員基準に適合
</t>
    <rPh sb="0" eb="2">
      <t>テイイン</t>
    </rPh>
    <rPh sb="3" eb="5">
      <t>ジンイン</t>
    </rPh>
    <rPh sb="5" eb="7">
      <t>キジュン</t>
    </rPh>
    <rPh sb="8" eb="10">
      <t>テキゴウ</t>
    </rPh>
    <phoneticPr fontId="3"/>
  </si>
  <si>
    <t xml:space="preserve">利用開始時および利用中６月ごとに利用者の口腔の健康状態について確認し情報を担当の介護支援専門員へ情報提供
</t>
    <rPh sb="48" eb="50">
      <t>ジョウホウ</t>
    </rPh>
    <phoneticPr fontId="18"/>
  </si>
  <si>
    <t xml:space="preserve">本事業所以外で既に口腔・栄養スクリーニング加算を算定
</t>
    <rPh sb="0" eb="1">
      <t>ホン</t>
    </rPh>
    <rPh sb="1" eb="4">
      <t>ジギョウショ</t>
    </rPh>
    <rPh sb="4" eb="6">
      <t>イガイ</t>
    </rPh>
    <rPh sb="7" eb="8">
      <t>スデ</t>
    </rPh>
    <rPh sb="9" eb="11">
      <t>コウクウ</t>
    </rPh>
    <rPh sb="12" eb="14">
      <t>エイヨウ</t>
    </rPh>
    <rPh sb="21" eb="23">
      <t>カサン</t>
    </rPh>
    <rPh sb="24" eb="26">
      <t>サンテイ</t>
    </rPh>
    <phoneticPr fontId="3"/>
  </si>
  <si>
    <t xml:space="preserve">・口腔・栄養スクリーニング様式
・情報提供記録
</t>
    <rPh sb="1" eb="3">
      <t>コウクウ</t>
    </rPh>
    <rPh sb="4" eb="6">
      <t>エイヨウ</t>
    </rPh>
    <rPh sb="13" eb="15">
      <t>ヨウシキ</t>
    </rPh>
    <rPh sb="17" eb="19">
      <t>ジョウホウ</t>
    </rPh>
    <rPh sb="19" eb="21">
      <t>テイキョウ</t>
    </rPh>
    <rPh sb="21" eb="23">
      <t>キロク</t>
    </rPh>
    <phoneticPr fontId="18"/>
  </si>
  <si>
    <r>
      <t>利用者ごとのＡＤＬ値、栄養状態、口腔機能、認知症の状況その他の利用者の心身の状況等に係る基本的な情報を、</t>
    </r>
    <r>
      <rPr>
        <sz val="11"/>
        <rFont val="ＭＳ ゴシック"/>
        <family val="3"/>
        <charset val="128"/>
      </rPr>
      <t xml:space="preserve">厚生労働省に提出
</t>
    </r>
    <phoneticPr fontId="18"/>
  </si>
  <si>
    <t xml:space="preserve">協力医療機関等との間で、感染症（新興感染症を除く。）の発生時の対応を取り決めるとともに、感染症の発生時等に、協力医療機関等と連携し適切に対応している
</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1" eb="33">
      <t>タイオウ</t>
    </rPh>
    <rPh sb="34" eb="35">
      <t>ト</t>
    </rPh>
    <rPh sb="36" eb="37">
      <t>キ</t>
    </rPh>
    <rPh sb="44" eb="47">
      <t>カンセンショウ</t>
    </rPh>
    <rPh sb="48" eb="50">
      <t>ハッセイ</t>
    </rPh>
    <rPh sb="50" eb="51">
      <t>ジ</t>
    </rPh>
    <rPh sb="51" eb="52">
      <t>トウ</t>
    </rPh>
    <rPh sb="54" eb="56">
      <t>キョウリョク</t>
    </rPh>
    <rPh sb="56" eb="58">
      <t>イリョウ</t>
    </rPh>
    <rPh sb="58" eb="60">
      <t>キカン</t>
    </rPh>
    <rPh sb="60" eb="61">
      <t>トウ</t>
    </rPh>
    <rPh sb="62" eb="64">
      <t>レンケイ</t>
    </rPh>
    <rPh sb="65" eb="67">
      <t>テキセツ</t>
    </rPh>
    <rPh sb="68" eb="70">
      <t>タイオウ</t>
    </rPh>
    <phoneticPr fontId="18"/>
  </si>
  <si>
    <t xml:space="preserve">感染症対策向上加算又は外来感染症対策向上加算に係る届出を行った医療機関等が行う院内感染対策に関する研修又は訓練に１年に１回以上参加
</t>
    <rPh sb="0" eb="2">
      <t>カンセン</t>
    </rPh>
    <rPh sb="2" eb="3">
      <t>ショウ</t>
    </rPh>
    <rPh sb="3" eb="5">
      <t>タイサク</t>
    </rPh>
    <rPh sb="5" eb="7">
      <t>コウジョウ</t>
    </rPh>
    <rPh sb="7" eb="9">
      <t>カサン</t>
    </rPh>
    <rPh sb="9" eb="10">
      <t>マタ</t>
    </rPh>
    <rPh sb="11" eb="13">
      <t>ガイライ</t>
    </rPh>
    <rPh sb="13" eb="16">
      <t>カンセンショウ</t>
    </rPh>
    <rPh sb="16" eb="18">
      <t>タイサク</t>
    </rPh>
    <rPh sb="18" eb="20">
      <t>コウジョウ</t>
    </rPh>
    <rPh sb="20" eb="22">
      <t>カサン</t>
    </rPh>
    <rPh sb="23" eb="24">
      <t>カカ</t>
    </rPh>
    <rPh sb="25" eb="27">
      <t>トドケデ</t>
    </rPh>
    <rPh sb="28" eb="29">
      <t>オコナ</t>
    </rPh>
    <rPh sb="31" eb="33">
      <t>イリョウ</t>
    </rPh>
    <rPh sb="33" eb="35">
      <t>キカン</t>
    </rPh>
    <rPh sb="35" eb="36">
      <t>トウ</t>
    </rPh>
    <rPh sb="37" eb="38">
      <t>オコナ</t>
    </rPh>
    <rPh sb="39" eb="41">
      <t>インナイ</t>
    </rPh>
    <rPh sb="41" eb="43">
      <t>カンセン</t>
    </rPh>
    <rPh sb="43" eb="45">
      <t>タイサク</t>
    </rPh>
    <rPh sb="46" eb="47">
      <t>カン</t>
    </rPh>
    <rPh sb="49" eb="51">
      <t>ケンシュウ</t>
    </rPh>
    <rPh sb="51" eb="52">
      <t>マタ</t>
    </rPh>
    <rPh sb="53" eb="55">
      <t>クンレン</t>
    </rPh>
    <rPh sb="57" eb="58">
      <t>ネン</t>
    </rPh>
    <rPh sb="60" eb="61">
      <t>カイ</t>
    </rPh>
    <rPh sb="61" eb="63">
      <t>イジョウ</t>
    </rPh>
    <rPh sb="63" eb="65">
      <t>サンカ</t>
    </rPh>
    <phoneticPr fontId="18"/>
  </si>
  <si>
    <t xml:space="preserve">介護職員その他の従業員に対して実施する感染症の予防及びまん延の防止のための研修及び訓練の内容については、上記の医療機関等における研修又は訓練の内容を含めたものとしている
</t>
    <rPh sb="0" eb="2">
      <t>カイゴ</t>
    </rPh>
    <rPh sb="2" eb="4">
      <t>ショクイン</t>
    </rPh>
    <rPh sb="6" eb="7">
      <t>タ</t>
    </rPh>
    <rPh sb="8" eb="11">
      <t>ジュウギョウイン</t>
    </rPh>
    <rPh sb="12" eb="13">
      <t>タイ</t>
    </rPh>
    <rPh sb="15" eb="17">
      <t>ジッシ</t>
    </rPh>
    <rPh sb="19" eb="22">
      <t>カンセンショウ</t>
    </rPh>
    <rPh sb="23" eb="25">
      <t>ヨボウ</t>
    </rPh>
    <rPh sb="25" eb="26">
      <t>オヨ</t>
    </rPh>
    <rPh sb="29" eb="30">
      <t>エン</t>
    </rPh>
    <rPh sb="31" eb="33">
      <t>ボウシ</t>
    </rPh>
    <rPh sb="37" eb="39">
      <t>ケンシュウ</t>
    </rPh>
    <rPh sb="39" eb="40">
      <t>オヨ</t>
    </rPh>
    <rPh sb="41" eb="43">
      <t>クンレン</t>
    </rPh>
    <rPh sb="44" eb="46">
      <t>ナイヨウ</t>
    </rPh>
    <rPh sb="52" eb="54">
      <t>ジョウキ</t>
    </rPh>
    <rPh sb="55" eb="57">
      <t>イリョウ</t>
    </rPh>
    <rPh sb="57" eb="59">
      <t>キカン</t>
    </rPh>
    <rPh sb="59" eb="60">
      <t>トウ</t>
    </rPh>
    <rPh sb="64" eb="66">
      <t>ケンシュウ</t>
    </rPh>
    <rPh sb="66" eb="67">
      <t>マタ</t>
    </rPh>
    <rPh sb="68" eb="70">
      <t>クンレン</t>
    </rPh>
    <rPh sb="71" eb="73">
      <t>ナイヨウ</t>
    </rPh>
    <rPh sb="74" eb="75">
      <t>フク</t>
    </rPh>
    <phoneticPr fontId="18"/>
  </si>
  <si>
    <t xml:space="preserve">第二種協定指定医療機関との間で、新興感染症の発生時等の対応を行う体制を確保
</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8"/>
  </si>
  <si>
    <t xml:space="preserve">感染症対策向上加算に係る届出を行った医療機関から、３年に１回以上、事業所内で感染者が発生した場合の対応に係る実地指導を受けている
</t>
    <rPh sb="0" eb="2">
      <t>カンセン</t>
    </rPh>
    <rPh sb="2" eb="3">
      <t>ショウ</t>
    </rPh>
    <rPh sb="3" eb="5">
      <t>タイサク</t>
    </rPh>
    <rPh sb="5" eb="7">
      <t>コウジョウ</t>
    </rPh>
    <rPh sb="7" eb="9">
      <t>カサン</t>
    </rPh>
    <rPh sb="10" eb="11">
      <t>カカ</t>
    </rPh>
    <rPh sb="12" eb="14">
      <t>トドケデ</t>
    </rPh>
    <rPh sb="15" eb="16">
      <t>オコナ</t>
    </rPh>
    <rPh sb="18" eb="20">
      <t>イリョウ</t>
    </rPh>
    <rPh sb="20" eb="22">
      <t>キカン</t>
    </rPh>
    <rPh sb="26" eb="27">
      <t>ネン</t>
    </rPh>
    <rPh sb="29" eb="30">
      <t>カイ</t>
    </rPh>
    <rPh sb="30" eb="32">
      <t>イジョウ</t>
    </rPh>
    <rPh sb="33" eb="36">
      <t>ジギョウショ</t>
    </rPh>
    <rPh sb="36" eb="37">
      <t>ナイ</t>
    </rPh>
    <rPh sb="38" eb="41">
      <t>カンセンシャ</t>
    </rPh>
    <rPh sb="42" eb="44">
      <t>ハッセイ</t>
    </rPh>
    <rPh sb="46" eb="48">
      <t>バアイ</t>
    </rPh>
    <rPh sb="49" eb="51">
      <t>タイオウ</t>
    </rPh>
    <rPh sb="52" eb="53">
      <t>カカ</t>
    </rPh>
    <rPh sb="54" eb="56">
      <t>ジッチ</t>
    </rPh>
    <rPh sb="56" eb="58">
      <t>シドウ</t>
    </rPh>
    <rPh sb="59" eb="60">
      <t>ウ</t>
    </rPh>
    <phoneticPr fontId="18"/>
  </si>
  <si>
    <t xml:space="preserve">介護職員その他の従業員に対して実施する感染症の予防及びまん延の防止のための研修及び訓練の内容については、上記の医療機関による実地指導の内容を含めたものとしている
</t>
    <rPh sb="0" eb="2">
      <t>カイゴ</t>
    </rPh>
    <rPh sb="2" eb="4">
      <t>ショクイン</t>
    </rPh>
    <rPh sb="6" eb="7">
      <t>タ</t>
    </rPh>
    <rPh sb="8" eb="11">
      <t>ジュウギョウイン</t>
    </rPh>
    <rPh sb="12" eb="13">
      <t>タイ</t>
    </rPh>
    <rPh sb="15" eb="17">
      <t>ジッシ</t>
    </rPh>
    <rPh sb="19" eb="22">
      <t>カンセンショウ</t>
    </rPh>
    <rPh sb="23" eb="25">
      <t>ヨボウ</t>
    </rPh>
    <rPh sb="25" eb="26">
      <t>オヨ</t>
    </rPh>
    <rPh sb="29" eb="30">
      <t>エン</t>
    </rPh>
    <rPh sb="31" eb="33">
      <t>ボウシ</t>
    </rPh>
    <rPh sb="37" eb="39">
      <t>ケンシュウ</t>
    </rPh>
    <rPh sb="39" eb="40">
      <t>オヨ</t>
    </rPh>
    <rPh sb="41" eb="43">
      <t>クンレン</t>
    </rPh>
    <rPh sb="44" eb="46">
      <t>ナイヨウ</t>
    </rPh>
    <rPh sb="52" eb="54">
      <t>ジョウキ</t>
    </rPh>
    <rPh sb="55" eb="57">
      <t>イリョウ</t>
    </rPh>
    <rPh sb="57" eb="59">
      <t>キカン</t>
    </rPh>
    <rPh sb="62" eb="64">
      <t>ジッチ</t>
    </rPh>
    <rPh sb="64" eb="66">
      <t>シドウ</t>
    </rPh>
    <rPh sb="67" eb="69">
      <t>ナイヨウ</t>
    </rPh>
    <rPh sb="70" eb="71">
      <t>フク</t>
    </rPh>
    <phoneticPr fontId="18"/>
  </si>
  <si>
    <t xml:space="preserve">事業所が、利用者が厚生労働大臣が定める感染症に感染した場合に相談対応、診療、入院調整等を行う医療機関を確保し、かつ、当該感染症に感染した利用者に対し、適切な感染対策を実施
</t>
    <rPh sb="0" eb="3">
      <t>ジギョウショ</t>
    </rPh>
    <rPh sb="5" eb="8">
      <t>リヨウシャ</t>
    </rPh>
    <rPh sb="9" eb="11">
      <t>コウセイ</t>
    </rPh>
    <rPh sb="11" eb="13">
      <t>ロウドウ</t>
    </rPh>
    <rPh sb="13" eb="15">
      <t>ダイジン</t>
    </rPh>
    <rPh sb="16" eb="17">
      <t>サダ</t>
    </rPh>
    <rPh sb="19" eb="22">
      <t>カンセンショウ</t>
    </rPh>
    <rPh sb="23" eb="25">
      <t>カンセン</t>
    </rPh>
    <rPh sb="27" eb="29">
      <t>バアイ</t>
    </rPh>
    <rPh sb="30" eb="32">
      <t>ソウダン</t>
    </rPh>
    <rPh sb="32" eb="34">
      <t>タイオウ</t>
    </rPh>
    <rPh sb="35" eb="37">
      <t>シンリョウ</t>
    </rPh>
    <rPh sb="38" eb="40">
      <t>ニュウイン</t>
    </rPh>
    <rPh sb="40" eb="42">
      <t>チョウセイ</t>
    </rPh>
    <rPh sb="42" eb="43">
      <t>トウ</t>
    </rPh>
    <rPh sb="44" eb="45">
      <t>オコナ</t>
    </rPh>
    <rPh sb="46" eb="48">
      <t>イリョウ</t>
    </rPh>
    <rPh sb="48" eb="50">
      <t>キカン</t>
    </rPh>
    <rPh sb="51" eb="53">
      <t>カクホ</t>
    </rPh>
    <rPh sb="58" eb="60">
      <t>トウガイ</t>
    </rPh>
    <rPh sb="60" eb="63">
      <t>カンセンショウ</t>
    </rPh>
    <rPh sb="64" eb="66">
      <t>カンセン</t>
    </rPh>
    <rPh sb="68" eb="71">
      <t>リヨウシャ</t>
    </rPh>
    <rPh sb="72" eb="73">
      <t>タイ</t>
    </rPh>
    <rPh sb="75" eb="77">
      <t>テキセツ</t>
    </rPh>
    <rPh sb="78" eb="80">
      <t>カンセン</t>
    </rPh>
    <rPh sb="80" eb="82">
      <t>タイサク</t>
    </rPh>
    <rPh sb="83" eb="85">
      <t>ジッシ</t>
    </rPh>
    <phoneticPr fontId="18"/>
  </si>
  <si>
    <t xml:space="preserve">１月に１回、連続する５日を限度として算定
</t>
    <rPh sb="1" eb="2">
      <t>ツキ</t>
    </rPh>
    <rPh sb="4" eb="5">
      <t>カイ</t>
    </rPh>
    <rPh sb="6" eb="8">
      <t>レンゾク</t>
    </rPh>
    <rPh sb="11" eb="12">
      <t>ニチ</t>
    </rPh>
    <rPh sb="13" eb="15">
      <t>ゲンド</t>
    </rPh>
    <rPh sb="18" eb="20">
      <t>サンテイ</t>
    </rPh>
    <phoneticPr fontId="18"/>
  </si>
  <si>
    <t xml:space="preserve">（二）職員の負担の軽減及び勤務状況への配慮
</t>
    <rPh sb="1" eb="2">
      <t>ニ</t>
    </rPh>
    <rPh sb="3" eb="5">
      <t>ショクイン</t>
    </rPh>
    <rPh sb="6" eb="8">
      <t>フタン</t>
    </rPh>
    <rPh sb="9" eb="11">
      <t>ケイゲン</t>
    </rPh>
    <rPh sb="11" eb="12">
      <t>オヨ</t>
    </rPh>
    <rPh sb="13" eb="15">
      <t>キンム</t>
    </rPh>
    <rPh sb="15" eb="17">
      <t>ジョウキョウ</t>
    </rPh>
    <rPh sb="19" eb="21">
      <t>ハイリョ</t>
    </rPh>
    <phoneticPr fontId="18"/>
  </si>
  <si>
    <t xml:space="preserve">（三）介護機器の定期的な点検
</t>
    <rPh sb="1" eb="2">
      <t>サン</t>
    </rPh>
    <rPh sb="3" eb="5">
      <t>カイゴ</t>
    </rPh>
    <rPh sb="5" eb="7">
      <t>キキ</t>
    </rPh>
    <rPh sb="8" eb="11">
      <t>テイキテキ</t>
    </rPh>
    <rPh sb="12" eb="14">
      <t>テンケン</t>
    </rPh>
    <phoneticPr fontId="18"/>
  </si>
  <si>
    <t xml:space="preserve">（一）介護機器を活用する場合における利用者の安全及びケアの質の確保
※介護機器について
①見守り機器
②インカム等の職員間の連絡調整の迅速化に資するＩＣＴ機器
③介護記録ソフトウェアやスマートフォン等の介護記録の作成の効率化に資するＩＣＴ機器（複数の機器の連携も含め、データの入力から記録・保存・活用までを一体的に支援するものに限る。）
</t>
    <rPh sb="1" eb="2">
      <t>イチ</t>
    </rPh>
    <rPh sb="3" eb="5">
      <t>カイゴ</t>
    </rPh>
    <rPh sb="5" eb="7">
      <t>キキ</t>
    </rPh>
    <rPh sb="8" eb="10">
      <t>カツヨウ</t>
    </rPh>
    <rPh sb="12" eb="14">
      <t>バアイ</t>
    </rPh>
    <rPh sb="18" eb="21">
      <t>リヨウシャ</t>
    </rPh>
    <rPh sb="22" eb="24">
      <t>アンゼン</t>
    </rPh>
    <rPh sb="24" eb="25">
      <t>オヨ</t>
    </rPh>
    <rPh sb="29" eb="30">
      <t>シツ</t>
    </rPh>
    <rPh sb="31" eb="33">
      <t>カクホ</t>
    </rPh>
    <rPh sb="35" eb="37">
      <t>カイゴ</t>
    </rPh>
    <rPh sb="37" eb="39">
      <t>キキ</t>
    </rPh>
    <rPh sb="45" eb="47">
      <t>ミマモ</t>
    </rPh>
    <rPh sb="48" eb="50">
      <t>キキ</t>
    </rPh>
    <rPh sb="56" eb="57">
      <t>トウ</t>
    </rPh>
    <rPh sb="58" eb="60">
      <t>ショクイン</t>
    </rPh>
    <rPh sb="60" eb="61">
      <t>カン</t>
    </rPh>
    <rPh sb="62" eb="64">
      <t>レンラク</t>
    </rPh>
    <rPh sb="64" eb="66">
      <t>チョウセイ</t>
    </rPh>
    <rPh sb="67" eb="70">
      <t>ジンソクカ</t>
    </rPh>
    <rPh sb="71" eb="72">
      <t>シ</t>
    </rPh>
    <rPh sb="77" eb="79">
      <t>キキ</t>
    </rPh>
    <rPh sb="81" eb="83">
      <t>カイゴ</t>
    </rPh>
    <rPh sb="83" eb="85">
      <t>キロク</t>
    </rPh>
    <rPh sb="99" eb="100">
      <t>トウ</t>
    </rPh>
    <rPh sb="101" eb="103">
      <t>カイゴ</t>
    </rPh>
    <rPh sb="103" eb="105">
      <t>キロク</t>
    </rPh>
    <rPh sb="106" eb="108">
      <t>サクセイ</t>
    </rPh>
    <rPh sb="109" eb="112">
      <t>コウリツカ</t>
    </rPh>
    <rPh sb="113" eb="114">
      <t>シ</t>
    </rPh>
    <rPh sb="119" eb="121">
      <t>キキ</t>
    </rPh>
    <rPh sb="122" eb="124">
      <t>フクスウ</t>
    </rPh>
    <rPh sb="125" eb="127">
      <t>キキ</t>
    </rPh>
    <rPh sb="128" eb="130">
      <t>レンケイ</t>
    </rPh>
    <rPh sb="131" eb="132">
      <t>フク</t>
    </rPh>
    <rPh sb="138" eb="140">
      <t>ニュウリョク</t>
    </rPh>
    <rPh sb="142" eb="144">
      <t>キロク</t>
    </rPh>
    <rPh sb="145" eb="147">
      <t>ホゾン</t>
    </rPh>
    <rPh sb="148" eb="150">
      <t>カツヨウ</t>
    </rPh>
    <rPh sb="153" eb="156">
      <t>イッタイテキ</t>
    </rPh>
    <rPh sb="157" eb="159">
      <t>シエン</t>
    </rPh>
    <rPh sb="164" eb="165">
      <t>カギ</t>
    </rPh>
    <phoneticPr fontId="18"/>
  </si>
  <si>
    <t xml:space="preserve">１　利用者の安全並びに介護サービスの質の確保及び職員の負担軽減に資する方策を検討するための委員会において、次の（一）～（四）について３月に１回以上検討、実施確認
</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rPh sb="45" eb="48">
      <t>イインカイ</t>
    </rPh>
    <rPh sb="53" eb="54">
      <t>ツギ</t>
    </rPh>
    <rPh sb="56" eb="57">
      <t>イチ</t>
    </rPh>
    <rPh sb="60" eb="61">
      <t>ヨン</t>
    </rPh>
    <rPh sb="67" eb="68">
      <t>ツキ</t>
    </rPh>
    <rPh sb="70" eb="71">
      <t>カイ</t>
    </rPh>
    <rPh sb="71" eb="73">
      <t>イジョウ</t>
    </rPh>
    <rPh sb="73" eb="75">
      <t>ケントウ</t>
    </rPh>
    <rPh sb="76" eb="78">
      <t>ジッシ</t>
    </rPh>
    <rPh sb="78" eb="80">
      <t>カクニン</t>
    </rPh>
    <phoneticPr fontId="18"/>
  </si>
  <si>
    <t>２　１の取組及び介護機器の活用による業務の効率化及びケアの質の確保並びに職員の負担軽減に関する実績がある</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8"/>
  </si>
  <si>
    <t>３　介護機器を複数種類活用
※上記の介護機器①から③を全て活用</t>
    <rPh sb="2" eb="4">
      <t>カイゴ</t>
    </rPh>
    <rPh sb="4" eb="6">
      <t>キキ</t>
    </rPh>
    <rPh sb="7" eb="9">
      <t>フクスウ</t>
    </rPh>
    <rPh sb="9" eb="11">
      <t>シュルイ</t>
    </rPh>
    <rPh sb="11" eb="13">
      <t>カツヨウ</t>
    </rPh>
    <rPh sb="15" eb="17">
      <t>ジョウキ</t>
    </rPh>
    <rPh sb="18" eb="20">
      <t>カイゴ</t>
    </rPh>
    <rPh sb="20" eb="22">
      <t>キキ</t>
    </rPh>
    <rPh sb="27" eb="28">
      <t>スベ</t>
    </rPh>
    <rPh sb="29" eb="31">
      <t>カツヨウ</t>
    </rPh>
    <phoneticPr fontId="18"/>
  </si>
  <si>
    <t xml:space="preserve">４　１の委員会において、職員の業務分担の明確化等による業務の効率化及びケアの質の確保並びに負担軽減について必要な検討を行い、当該検討を踏まえ、必要な取組を実施し、及び当該取組の実施確認
</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0" eb="92">
      <t>カクニン</t>
    </rPh>
    <phoneticPr fontId="18"/>
  </si>
  <si>
    <t xml:space="preserve">５　事業年度ごとに１、３及び４の取組に関する実績を厚生労働省に提出
</t>
    <rPh sb="2" eb="4">
      <t>ジギョウ</t>
    </rPh>
    <rPh sb="4" eb="6">
      <t>ネンド</t>
    </rPh>
    <rPh sb="12" eb="13">
      <t>オヨ</t>
    </rPh>
    <rPh sb="16" eb="18">
      <t>トリクミ</t>
    </rPh>
    <rPh sb="19" eb="20">
      <t>カン</t>
    </rPh>
    <rPh sb="22" eb="24">
      <t>ジッセキ</t>
    </rPh>
    <rPh sb="25" eb="27">
      <t>コウセイ</t>
    </rPh>
    <rPh sb="27" eb="30">
      <t>ロウドウショウ</t>
    </rPh>
    <rPh sb="31" eb="33">
      <t>テイシュツ</t>
    </rPh>
    <phoneticPr fontId="18"/>
  </si>
  <si>
    <t xml:space="preserve">「生産性向上推進体制加算に関する基本的考え方並びに事務処理手順及び様式例等の提示について」の別紙１（生産性向上推進体制加算に関する取組の実績報告書）、別紙２（生産性向上推進体制加算（Ⅰ）の算定に関する取組の成果等）
</t>
    <rPh sb="1" eb="4">
      <t>セイサンセイ</t>
    </rPh>
    <rPh sb="4" eb="6">
      <t>コウジョウ</t>
    </rPh>
    <rPh sb="6" eb="8">
      <t>スイシン</t>
    </rPh>
    <rPh sb="8" eb="10">
      <t>タイセイ</t>
    </rPh>
    <rPh sb="10" eb="12">
      <t>カサン</t>
    </rPh>
    <rPh sb="13" eb="14">
      <t>カン</t>
    </rPh>
    <rPh sb="16" eb="19">
      <t>キホンテキ</t>
    </rPh>
    <rPh sb="19" eb="20">
      <t>カンガ</t>
    </rPh>
    <rPh sb="21" eb="22">
      <t>カタ</t>
    </rPh>
    <rPh sb="22" eb="23">
      <t>ナラ</t>
    </rPh>
    <rPh sb="25" eb="27">
      <t>ジム</t>
    </rPh>
    <rPh sb="27" eb="29">
      <t>ショリ</t>
    </rPh>
    <rPh sb="29" eb="31">
      <t>テジュン</t>
    </rPh>
    <rPh sb="31" eb="32">
      <t>オヨ</t>
    </rPh>
    <rPh sb="33" eb="35">
      <t>ヨウシキ</t>
    </rPh>
    <rPh sb="35" eb="36">
      <t>レイ</t>
    </rPh>
    <rPh sb="36" eb="37">
      <t>トウ</t>
    </rPh>
    <rPh sb="38" eb="40">
      <t>テイジ</t>
    </rPh>
    <rPh sb="46" eb="48">
      <t>ベッシ</t>
    </rPh>
    <rPh sb="50" eb="52">
      <t>セイサン</t>
    </rPh>
    <rPh sb="52" eb="53">
      <t>セイ</t>
    </rPh>
    <rPh sb="53" eb="55">
      <t>コウジョウ</t>
    </rPh>
    <rPh sb="55" eb="57">
      <t>スイシン</t>
    </rPh>
    <rPh sb="57" eb="59">
      <t>タイセイ</t>
    </rPh>
    <rPh sb="59" eb="61">
      <t>カサン</t>
    </rPh>
    <rPh sb="62" eb="63">
      <t>カン</t>
    </rPh>
    <rPh sb="65" eb="67">
      <t>トリクミ</t>
    </rPh>
    <rPh sb="68" eb="70">
      <t>ジッセキ</t>
    </rPh>
    <rPh sb="70" eb="73">
      <t>ホウコクショ</t>
    </rPh>
    <rPh sb="75" eb="77">
      <t>ベッシ</t>
    </rPh>
    <rPh sb="79" eb="82">
      <t>セイサンセイ</t>
    </rPh>
    <rPh sb="82" eb="84">
      <t>コウジョウ</t>
    </rPh>
    <rPh sb="84" eb="86">
      <t>スイシン</t>
    </rPh>
    <rPh sb="86" eb="88">
      <t>タイセイ</t>
    </rPh>
    <rPh sb="88" eb="90">
      <t>カサン</t>
    </rPh>
    <rPh sb="94" eb="96">
      <t>サンテイ</t>
    </rPh>
    <rPh sb="97" eb="98">
      <t>カン</t>
    </rPh>
    <rPh sb="100" eb="102">
      <t>トリクミ</t>
    </rPh>
    <rPh sb="103" eb="105">
      <t>セイカ</t>
    </rPh>
    <rPh sb="105" eb="106">
      <t>トウ</t>
    </rPh>
    <phoneticPr fontId="18"/>
  </si>
  <si>
    <t xml:space="preserve">（１）利用者の安全並びに介護サービスの質の確保及び職員の負担軽減に資する方策を検討するための委員会において、次の（一）～（四）について検討、実施確認
</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7" eb="58">
      <t>イチ</t>
    </rPh>
    <rPh sb="61" eb="62">
      <t>ヨン</t>
    </rPh>
    <rPh sb="67" eb="69">
      <t>ケントウ</t>
    </rPh>
    <rPh sb="70" eb="72">
      <t>ジッシ</t>
    </rPh>
    <rPh sb="72" eb="74">
      <t>カクニン</t>
    </rPh>
    <phoneticPr fontId="18"/>
  </si>
  <si>
    <t xml:space="preserve">（一）業務の効率化及び質の向上又は職員の負担軽減に資する機器（以下「介護機器」という。）を活用する場合における利用者の安全及びケアの質の確保
※介護機器について
　生産性向上推進体制加算（Ⅰ）と同じ
</t>
    <rPh sb="1" eb="2">
      <t>イチ</t>
    </rPh>
    <rPh sb="3" eb="5">
      <t>ギョウム</t>
    </rPh>
    <rPh sb="6" eb="9">
      <t>コウリツカ</t>
    </rPh>
    <rPh sb="9" eb="10">
      <t>オヨ</t>
    </rPh>
    <rPh sb="11" eb="12">
      <t>シツ</t>
    </rPh>
    <rPh sb="13" eb="15">
      <t>コウジョウ</t>
    </rPh>
    <rPh sb="15" eb="16">
      <t>マタ</t>
    </rPh>
    <rPh sb="17" eb="19">
      <t>ショクイン</t>
    </rPh>
    <rPh sb="20" eb="22">
      <t>フタン</t>
    </rPh>
    <rPh sb="22" eb="24">
      <t>ケイゲン</t>
    </rPh>
    <rPh sb="25" eb="26">
      <t>シ</t>
    </rPh>
    <rPh sb="28" eb="30">
      <t>キキ</t>
    </rPh>
    <rPh sb="31" eb="33">
      <t>イカ</t>
    </rPh>
    <rPh sb="34" eb="36">
      <t>カイゴ</t>
    </rPh>
    <rPh sb="36" eb="38">
      <t>キキ</t>
    </rPh>
    <rPh sb="45" eb="47">
      <t>カツヨウ</t>
    </rPh>
    <rPh sb="49" eb="51">
      <t>バアイ</t>
    </rPh>
    <rPh sb="55" eb="58">
      <t>リヨウシャ</t>
    </rPh>
    <rPh sb="59" eb="61">
      <t>アンゼン</t>
    </rPh>
    <rPh sb="61" eb="62">
      <t>オヨ</t>
    </rPh>
    <rPh sb="66" eb="67">
      <t>シツ</t>
    </rPh>
    <rPh sb="68" eb="70">
      <t>カクホ</t>
    </rPh>
    <rPh sb="72" eb="74">
      <t>カイゴ</t>
    </rPh>
    <rPh sb="74" eb="76">
      <t>キキ</t>
    </rPh>
    <rPh sb="82" eb="85">
      <t>セイサンセイ</t>
    </rPh>
    <rPh sb="85" eb="87">
      <t>コウジョウ</t>
    </rPh>
    <rPh sb="87" eb="89">
      <t>スイシン</t>
    </rPh>
    <rPh sb="89" eb="91">
      <t>タイセイ</t>
    </rPh>
    <rPh sb="91" eb="93">
      <t>カサン</t>
    </rPh>
    <rPh sb="97" eb="98">
      <t>オナ</t>
    </rPh>
    <phoneticPr fontId="18"/>
  </si>
  <si>
    <t xml:space="preserve">（四）業務の効率化及び質の向上並びに職員の負担軽減を図るための職員研修
</t>
    <rPh sb="1" eb="2">
      <t>ヨン</t>
    </rPh>
    <rPh sb="3" eb="5">
      <t>ギョウム</t>
    </rPh>
    <rPh sb="6" eb="9">
      <t>コウリツカ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18"/>
  </si>
  <si>
    <t xml:space="preserve">（２）介護機器を活用
※上記の介護機器①から③のうち、１つ以上を使用
</t>
    <rPh sb="3" eb="5">
      <t>カイゴ</t>
    </rPh>
    <rPh sb="5" eb="7">
      <t>キキ</t>
    </rPh>
    <rPh sb="8" eb="10">
      <t>カツヨウ</t>
    </rPh>
    <rPh sb="12" eb="14">
      <t>ジョウキ</t>
    </rPh>
    <rPh sb="15" eb="17">
      <t>カイゴ</t>
    </rPh>
    <rPh sb="17" eb="19">
      <t>キキ</t>
    </rPh>
    <rPh sb="29" eb="31">
      <t>イジョウ</t>
    </rPh>
    <rPh sb="32" eb="34">
      <t>シヨウ</t>
    </rPh>
    <phoneticPr fontId="18"/>
  </si>
  <si>
    <t xml:space="preserve">（３）事業年度ごとに（２）及び（１）の取組に関する実績を厚生労働省に提出
</t>
    <rPh sb="3" eb="5">
      <t>ジギョウ</t>
    </rPh>
    <rPh sb="5" eb="7">
      <t>ネンド</t>
    </rPh>
    <rPh sb="13" eb="14">
      <t>オヨ</t>
    </rPh>
    <rPh sb="19" eb="21">
      <t>トリクミ</t>
    </rPh>
    <rPh sb="22" eb="23">
      <t>カン</t>
    </rPh>
    <rPh sb="25" eb="27">
      <t>ジッセキ</t>
    </rPh>
    <rPh sb="28" eb="30">
      <t>コウセイ</t>
    </rPh>
    <rPh sb="30" eb="33">
      <t>ロウドウショウ</t>
    </rPh>
    <rPh sb="34" eb="36">
      <t>テイシュツ</t>
    </rPh>
    <phoneticPr fontId="18"/>
  </si>
  <si>
    <t xml:space="preserve">介護職員の総数のうち介護福祉士の占める割合が100分の70以上
</t>
    <phoneticPr fontId="18"/>
  </si>
  <si>
    <t xml:space="preserve">介護職員の総数のうち勤続年数が10年以上の介護福祉士の占める割合が100分の25以上
</t>
    <phoneticPr fontId="18"/>
  </si>
  <si>
    <t xml:space="preserve">サービス提供体制強化加算（Ⅱ）又は（Ⅲ）を算定していない
</t>
    <rPh sb="4" eb="6">
      <t>テイキョウ</t>
    </rPh>
    <rPh sb="6" eb="8">
      <t>タイセイ</t>
    </rPh>
    <rPh sb="8" eb="10">
      <t>キョウカ</t>
    </rPh>
    <rPh sb="10" eb="12">
      <t>カサン</t>
    </rPh>
    <rPh sb="15" eb="16">
      <t>マタ</t>
    </rPh>
    <rPh sb="21" eb="23">
      <t>サンテイ</t>
    </rPh>
    <phoneticPr fontId="3"/>
  </si>
  <si>
    <t xml:space="preserve">介護職員の総数のうち介護福祉士の占める割合が100分の60以上
</t>
    <phoneticPr fontId="18"/>
  </si>
  <si>
    <t xml:space="preserve">サービス提供体制強化加算（Ⅰ）又は（Ⅲ）を算定していない
</t>
    <rPh sb="4" eb="6">
      <t>テイキョウ</t>
    </rPh>
    <rPh sb="6" eb="8">
      <t>タイセイ</t>
    </rPh>
    <rPh sb="8" eb="10">
      <t>キョウカ</t>
    </rPh>
    <rPh sb="10" eb="12">
      <t>カサン</t>
    </rPh>
    <rPh sb="15" eb="16">
      <t>マタ</t>
    </rPh>
    <rPh sb="21" eb="23">
      <t>サンテイ</t>
    </rPh>
    <phoneticPr fontId="3"/>
  </si>
  <si>
    <t xml:space="preserve">介護職員の総数のうち、介護福祉士の占める割合が100分の50以上
</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3"/>
  </si>
  <si>
    <t xml:space="preserve">看護・介護職員の総数のうち常勤職員の占める割合が100分の75以上
</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3"/>
  </si>
  <si>
    <t xml:space="preserve">サービスを直接提供する職員の総数のうち勤続７年以上の者が100分の30以上
</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3"/>
  </si>
  <si>
    <t xml:space="preserve">サービス提供体制強化加算（Ⅰ）又は（Ⅱ）を算定していない
</t>
    <rPh sb="4" eb="6">
      <t>テイキョウ</t>
    </rPh>
    <rPh sb="6" eb="8">
      <t>タイセイ</t>
    </rPh>
    <rPh sb="8" eb="10">
      <t>キョウカ</t>
    </rPh>
    <rPh sb="10" eb="12">
      <t>カサン</t>
    </rPh>
    <rPh sb="15" eb="16">
      <t>マタ</t>
    </rPh>
    <rPh sb="21" eb="23">
      <t>サンテイ</t>
    </rPh>
    <phoneticPr fontId="3"/>
  </si>
  <si>
    <t xml:space="preserve">１　介護職員等処遇改善加算の算定額を上回る介護職員の賃金改善を実施する
</t>
    <phoneticPr fontId="18"/>
  </si>
  <si>
    <t xml:space="preserve">２　１の賃金改善に関する計画、当該計画に係る実施期間及び実施方法その他を記載した処遇改善計画書を作成し、市に届け出ている。
</t>
    <phoneticPr fontId="18"/>
  </si>
  <si>
    <t>している</t>
    <phoneticPr fontId="18"/>
  </si>
  <si>
    <t>している</t>
    <phoneticPr fontId="18"/>
  </si>
  <si>
    <t>・処遇改善計画書（市に提出した届出書の控え等）</t>
    <rPh sb="1" eb="3">
      <t>ショグウ</t>
    </rPh>
    <rPh sb="3" eb="5">
      <t>カイゼン</t>
    </rPh>
    <rPh sb="5" eb="8">
      <t>ケイカクショ</t>
    </rPh>
    <rPh sb="9" eb="10">
      <t>シ</t>
    </rPh>
    <rPh sb="11" eb="13">
      <t>テイシュツ</t>
    </rPh>
    <rPh sb="15" eb="18">
      <t>トドケデショ</t>
    </rPh>
    <rPh sb="19" eb="20">
      <t>ヒカ</t>
    </rPh>
    <rPh sb="21" eb="22">
      <t>トウ</t>
    </rPh>
    <phoneticPr fontId="18"/>
  </si>
  <si>
    <t>適合
している</t>
    <rPh sb="0" eb="2">
      <t>テキゴウ</t>
    </rPh>
    <phoneticPr fontId="18"/>
  </si>
  <si>
    <t xml:space="preserve">３　次に掲げる基準のいずれにも適合する
</t>
    <phoneticPr fontId="18"/>
  </si>
  <si>
    <t xml:space="preserve">（１）【月額賃金改善要件Ⅰ】
　加算Ⅳの加算額の２分の１以上に相当する額以上を、基本給又は毎月支払われる手当（以下「基本給等」という。）の改善に充てている。
</t>
    <phoneticPr fontId="18"/>
  </si>
  <si>
    <t xml:space="preserve">（２）【月額賃金改善要件Ⅱ】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
</t>
    <phoneticPr fontId="18"/>
  </si>
  <si>
    <t>している</t>
    <phoneticPr fontId="18"/>
  </si>
  <si>
    <t xml:space="preserve">（３）【キャリアパス要件Ⅰ】（任用要件・賃金体系の整備等）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ア及びイの内容について就業規則等の明確な根拠規定を書面で整備し、全ての介護職員に周知している。
</t>
    <phoneticPr fontId="18"/>
  </si>
  <si>
    <t xml:space="preserve">（４）【キャリアパス要件Ⅱ】（研修の実施等）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phoneticPr fontId="18"/>
  </si>
  <si>
    <t>している</t>
    <phoneticPr fontId="18"/>
  </si>
  <si>
    <t xml:space="preserve">（５）【キャリアパス要件Ⅲ】（昇給の仕組みの整備等）
　次に掲げる要件のすべてに適合する。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t>
    <phoneticPr fontId="18"/>
  </si>
  <si>
    <t xml:space="preserve">（６）【キャリアパス要件Ⅳ】（改善後の年額賃金要件）
　「経験・技能のある介護職員」のうち１人以上は、賃金改善後の賃金の見込み額が年額440万円以上である（加算等による賃金改善以前の賃金が年額440万円以上の者を除く。）。
</t>
    <phoneticPr fontId="18"/>
  </si>
  <si>
    <t xml:space="preserve">（７）【キャリアパス要件Ⅴ】（介護福祉士等の配置要件）
サービス類型ごとに、サービス提供体制強化加算、特定事業所加算、入居継続支援加算又は日常生活継続支援加算の各区分の届出を行っている。
※小規模多機能型居宅介護の場合…サービス提供体制強化加算（Ⅰ）又は（Ⅱ）のいずれかを届け出ている。
</t>
    <phoneticPr fontId="18"/>
  </si>
  <si>
    <t xml:space="preserve">（８）【職場環境等要件】
給与以外の処遇改善（職場環境等要件）を以下の通り実施しているか。
</t>
    <phoneticPr fontId="18"/>
  </si>
  <si>
    <t xml:space="preserve">《加算（Ⅰ）・（Ⅱ）》
下記（一）～（六）の区分ごとにそれぞれ２つ以上取り組む。（「生産性向上のための取組」は３つ以上、うち⑰又は⑱は必須）
《加算（Ⅲ）・（Ⅳ）》
下記（一）～（六）の区分ごとにそれぞれ１つ以上取り組む。（「生産性向上のための取組」は２つ以上）
</t>
    <phoneticPr fontId="18"/>
  </si>
  <si>
    <t xml:space="preserve">＜区分＞
（一）入職促進に向けた取組（①～④）
（二）資質の向上やキャリアアップに向けた支援（⑤～⑧）
（三）両立支援・多様な働き方の推進（⑨～⑫）
（四）腰痛を含む心身の健康管理（⑬～⑯）
（五）生産性向上（業務改善及び働く環境改善）のための取組（⑰～㉔）
（六）やりがい・働きがいの醸成（㉕～㉘）
</t>
    <phoneticPr fontId="18"/>
  </si>
  <si>
    <t xml:space="preserve">※区分ごとの内容詳細は、厚生労働省老健局長通知「介護職員等処遇改善加算等に関する基本的考え方並びに事務処理手順及び様式例の手知事について」（令和６年３月１５日付老発０３１５第２号）別紙１表５－１を参照のこと
</t>
    <phoneticPr fontId="18"/>
  </si>
  <si>
    <t xml:space="preserve">４　事業年度ごとに介護職員等処遇改善実績報告書を作成し、市に提出している。
</t>
    <phoneticPr fontId="18"/>
  </si>
  <si>
    <t xml:space="preserve">５　賃金改善を行う方法等について計画書を用いて職員に周知するとともに、就業規則等の内容についても職員に周知する。
</t>
    <phoneticPr fontId="18"/>
  </si>
  <si>
    <t xml:space="preserve">６　労働基準法等を遵守する。
</t>
    <phoneticPr fontId="18"/>
  </si>
  <si>
    <t>している</t>
    <phoneticPr fontId="18"/>
  </si>
  <si>
    <t>・実施した取組みの記録</t>
  </si>
  <si>
    <t>認知症対応型共同生活介護</t>
    <rPh sb="0" eb="3">
      <t>ニンチショウ</t>
    </rPh>
    <rPh sb="3" eb="6">
      <t>タイオウガタ</t>
    </rPh>
    <rPh sb="6" eb="8">
      <t>キョウドウ</t>
    </rPh>
    <rPh sb="8" eb="10">
      <t>セイカツ</t>
    </rPh>
    <rPh sb="10" eb="12">
      <t>カイゴ</t>
    </rPh>
    <phoneticPr fontId="18"/>
  </si>
  <si>
    <t xml:space="preserve">介護職員等処遇改善加算（Ⅱ）
</t>
    <rPh sb="0" eb="2">
      <t>カイゴ</t>
    </rPh>
    <rPh sb="2" eb="4">
      <t>ショクイン</t>
    </rPh>
    <rPh sb="4" eb="5">
      <t>トウ</t>
    </rPh>
    <rPh sb="5" eb="7">
      <t>ショグウ</t>
    </rPh>
    <rPh sb="7" eb="9">
      <t>カイゼン</t>
    </rPh>
    <rPh sb="9" eb="11">
      <t>カサン</t>
    </rPh>
    <phoneticPr fontId="18"/>
  </si>
  <si>
    <t xml:space="preserve">介護職員等処遇改善加算（Ⅲ）
</t>
    <phoneticPr fontId="18"/>
  </si>
  <si>
    <t xml:space="preserve">介護職員等処遇改善加算（Ⅳ）
</t>
    <phoneticPr fontId="18"/>
  </si>
  <si>
    <t xml:space="preserve">加算（Ⅰ）の１から２、４から６に加え、３（１）から（４）及び（８）の要件をすべて満たす。
</t>
    <phoneticPr fontId="18"/>
  </si>
  <si>
    <t xml:space="preserve">加算（Ⅰ）の１から２、４から６に加え、３（１）から（５）及び（８）の要件をすべて満たす。
</t>
    <phoneticPr fontId="18"/>
  </si>
  <si>
    <t xml:space="preserve">加算（Ⅰ）の１から２、４から６に加え、３（１）から（６）及び（８）の要件をすべて満たす。
</t>
    <phoneticPr fontId="18"/>
  </si>
  <si>
    <t xml:space="preserve">夜勤の勤務条件に関する基準を満たさない場合
</t>
    <rPh sb="3" eb="5">
      <t>キンム</t>
    </rPh>
    <rPh sb="5" eb="7">
      <t>ジョウケン</t>
    </rPh>
    <rPh sb="8" eb="9">
      <t>カン</t>
    </rPh>
    <rPh sb="11" eb="13">
      <t>キジュン</t>
    </rPh>
    <rPh sb="14" eb="15">
      <t>ミ</t>
    </rPh>
    <rPh sb="19" eb="21">
      <t>バアイ</t>
    </rPh>
    <phoneticPr fontId="18"/>
  </si>
  <si>
    <t>従業者の員数</t>
    <phoneticPr fontId="18"/>
  </si>
  <si>
    <t>従業者の員数</t>
    <phoneticPr fontId="18"/>
  </si>
  <si>
    <t>看取り介護加算</t>
    <phoneticPr fontId="18"/>
  </si>
  <si>
    <t>介護職員等処遇改善加算（Ⅰ）</t>
    <phoneticPr fontId="18"/>
  </si>
  <si>
    <t>・身体的拘束等を行う場合に要件（切迫性、非代替性、一時性）を全て満たしていますか</t>
    <phoneticPr fontId="18"/>
  </si>
  <si>
    <t xml:space="preserve">身体的拘束等の適正化のための対策を検討する委員会を３月に１回以上開催するとともに、その結果について、介護従業者その他の従業者に周知徹底を図っている
</t>
    <phoneticPr fontId="18"/>
  </si>
  <si>
    <t>やむを得ず身体的拘束等を行う場合には、その態様及び時間、その際の利用者の心身の状況並びに緊急やむを得ない理由を記録している</t>
    <phoneticPr fontId="18"/>
  </si>
  <si>
    <t>・身体的拘束の適正化検討委員会議事録</t>
    <phoneticPr fontId="18"/>
  </si>
  <si>
    <t>・（身体拘束がある場合）身体的拘束等の記録</t>
    <rPh sb="12" eb="15">
      <t>シンタイテキ</t>
    </rPh>
    <rPh sb="15" eb="17">
      <t>コウソク</t>
    </rPh>
    <rPh sb="17" eb="18">
      <t>トウ</t>
    </rPh>
    <rPh sb="19" eb="21">
      <t>キロク</t>
    </rPh>
    <phoneticPr fontId="18"/>
  </si>
  <si>
    <t>・自ら提供するサービスの質の評価を行うとともに、定期的に外部の者又は運営推進会議による評価を受け、結果を公表していますか</t>
    <phoneticPr fontId="18"/>
  </si>
  <si>
    <t>・市町村、利用者家族、居宅介護支援事業所等への連絡状況がわかるもの
・事故に際して採った処置の記録
・損害賠償の実施状況がわかるもの</t>
    <phoneticPr fontId="18"/>
  </si>
  <si>
    <t>医療連携体制加算（Ⅰ）イ、ロ、ハのいずれかを算定</t>
    <rPh sb="0" eb="2">
      <t>イリョウ</t>
    </rPh>
    <rPh sb="2" eb="4">
      <t>レンケイ</t>
    </rPh>
    <rPh sb="4" eb="6">
      <t>タイセイ</t>
    </rPh>
    <rPh sb="6" eb="8">
      <t>カサン</t>
    </rPh>
    <rPh sb="22" eb="24">
      <t>サンテイ</t>
    </rPh>
    <phoneticPr fontId="18"/>
  </si>
  <si>
    <t>□</t>
    <phoneticPr fontId="18"/>
  </si>
  <si>
    <t>□</t>
    <phoneticPr fontId="18"/>
  </si>
  <si>
    <t xml:space="preserve">算定日が属する月の前３月間において、次のいずれかに該当する状態の入居者が１名以上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（一〇）留置カテーテルを使用している状態
（一一）インスリン注射を実施している状態
</t>
    <rPh sb="0" eb="2">
      <t>サンテイ</t>
    </rPh>
    <rPh sb="2" eb="3">
      <t>ビ</t>
    </rPh>
    <rPh sb="4" eb="5">
      <t>ゾク</t>
    </rPh>
    <rPh sb="7" eb="8">
      <t>ツキ</t>
    </rPh>
    <rPh sb="9" eb="10">
      <t>マエ</t>
    </rPh>
    <rPh sb="11" eb="12">
      <t>ツキ</t>
    </rPh>
    <rPh sb="12" eb="13">
      <t>カン</t>
    </rPh>
    <rPh sb="18" eb="19">
      <t>ツギ</t>
    </rPh>
    <rPh sb="25" eb="27">
      <t>ガイトウ</t>
    </rPh>
    <rPh sb="29" eb="31">
      <t>ジョウタイ</t>
    </rPh>
    <rPh sb="32" eb="35">
      <t>ニュウキョシャ</t>
    </rPh>
    <rPh sb="37" eb="38">
      <t>メイ</t>
    </rPh>
    <rPh sb="38" eb="40">
      <t>イジョウ</t>
    </rPh>
    <rPh sb="42" eb="43">
      <t>イチ</t>
    </rPh>
    <rPh sb="44" eb="46">
      <t>カクタン</t>
    </rPh>
    <rPh sb="46" eb="48">
      <t>キュウイン</t>
    </rPh>
    <rPh sb="49" eb="51">
      <t>ジッシ</t>
    </rPh>
    <rPh sb="55" eb="57">
      <t>ジョウタイ</t>
    </rPh>
    <rPh sb="59" eb="60">
      <t>ニ</t>
    </rPh>
    <rPh sb="61" eb="63">
      <t>コキュウ</t>
    </rPh>
    <rPh sb="63" eb="65">
      <t>ショウガイ</t>
    </rPh>
    <rPh sb="65" eb="66">
      <t>トウ</t>
    </rPh>
    <rPh sb="69" eb="71">
      <t>ジンコウ</t>
    </rPh>
    <rPh sb="71" eb="74">
      <t>コキュウキ</t>
    </rPh>
    <rPh sb="75" eb="77">
      <t>シヨウ</t>
    </rPh>
    <rPh sb="81" eb="83">
      <t>ジョウタイ</t>
    </rPh>
    <rPh sb="85" eb="86">
      <t>サン</t>
    </rPh>
    <rPh sb="87" eb="89">
      <t>チュウシン</t>
    </rPh>
    <rPh sb="89" eb="91">
      <t>ジョウミャク</t>
    </rPh>
    <rPh sb="91" eb="93">
      <t>チュウシャ</t>
    </rPh>
    <rPh sb="94" eb="96">
      <t>ジッシ</t>
    </rPh>
    <rPh sb="100" eb="102">
      <t>ジョウタイ</t>
    </rPh>
    <rPh sb="104" eb="105">
      <t>ヨン</t>
    </rPh>
    <rPh sb="106" eb="108">
      <t>ジンコウ</t>
    </rPh>
    <rPh sb="108" eb="110">
      <t>ジンゾウ</t>
    </rPh>
    <rPh sb="111" eb="113">
      <t>ジッシ</t>
    </rPh>
    <rPh sb="117" eb="119">
      <t>ジョウタイ</t>
    </rPh>
    <rPh sb="121" eb="122">
      <t>ゴ</t>
    </rPh>
    <rPh sb="123" eb="125">
      <t>ジュウトク</t>
    </rPh>
    <rPh sb="126" eb="129">
      <t>シンキノウ</t>
    </rPh>
    <rPh sb="129" eb="131">
      <t>ショウガイ</t>
    </rPh>
    <rPh sb="132" eb="134">
      <t>コキュウ</t>
    </rPh>
    <rPh sb="134" eb="136">
      <t>ショウガイ</t>
    </rPh>
    <rPh sb="136" eb="137">
      <t>トウ</t>
    </rPh>
    <rPh sb="140" eb="142">
      <t>ジョウジ</t>
    </rPh>
    <rPh sb="146" eb="148">
      <t>ソクテイ</t>
    </rPh>
    <rPh sb="149" eb="151">
      <t>ジッシ</t>
    </rPh>
    <rPh sb="155" eb="157">
      <t>ジョウタイ</t>
    </rPh>
    <rPh sb="159" eb="160">
      <t>ロク</t>
    </rPh>
    <rPh sb="161" eb="163">
      <t>ジンコウ</t>
    </rPh>
    <rPh sb="163" eb="165">
      <t>ボウコウ</t>
    </rPh>
    <rPh sb="165" eb="166">
      <t>マタ</t>
    </rPh>
    <rPh sb="167" eb="169">
      <t>ジンコウ</t>
    </rPh>
    <rPh sb="169" eb="171">
      <t>コウモン</t>
    </rPh>
    <rPh sb="172" eb="174">
      <t>ショチ</t>
    </rPh>
    <rPh sb="175" eb="177">
      <t>ジッシ</t>
    </rPh>
    <rPh sb="181" eb="183">
      <t>ジョウタイ</t>
    </rPh>
    <rPh sb="185" eb="186">
      <t>ナナ</t>
    </rPh>
    <rPh sb="187" eb="189">
      <t>ケイビ</t>
    </rPh>
    <rPh sb="189" eb="191">
      <t>イカン</t>
    </rPh>
    <rPh sb="192" eb="194">
      <t>イロウ</t>
    </rPh>
    <rPh sb="194" eb="195">
      <t>トウ</t>
    </rPh>
    <rPh sb="196" eb="200">
      <t>ケイチョウエイヨウ</t>
    </rPh>
    <rPh sb="201" eb="202">
      <t>オコナ</t>
    </rPh>
    <rPh sb="207" eb="209">
      <t>ジョウタイ</t>
    </rPh>
    <rPh sb="211" eb="212">
      <t>ハチ</t>
    </rPh>
    <rPh sb="213" eb="215">
      <t>ジョクソウ</t>
    </rPh>
    <rPh sb="216" eb="217">
      <t>タイ</t>
    </rPh>
    <rPh sb="219" eb="221">
      <t>チリョウ</t>
    </rPh>
    <rPh sb="222" eb="224">
      <t>ジッシ</t>
    </rPh>
    <rPh sb="228" eb="230">
      <t>ジョウタイ</t>
    </rPh>
    <rPh sb="232" eb="233">
      <t>キュウ</t>
    </rPh>
    <rPh sb="234" eb="236">
      <t>キカン</t>
    </rPh>
    <rPh sb="236" eb="238">
      <t>セッカイ</t>
    </rPh>
    <rPh sb="239" eb="240">
      <t>オコナ</t>
    </rPh>
    <rPh sb="245" eb="247">
      <t>ジョウタイ</t>
    </rPh>
    <rPh sb="249" eb="250">
      <t>イチ</t>
    </rPh>
    <rPh sb="252" eb="254">
      <t>リュウチ</t>
    </rPh>
    <rPh sb="260" eb="262">
      <t>シヨウ</t>
    </rPh>
    <rPh sb="266" eb="268">
      <t>ジョウタイ</t>
    </rPh>
    <rPh sb="270" eb="271">
      <t>イチ</t>
    </rPh>
    <rPh sb="271" eb="272">
      <t>イチ</t>
    </rPh>
    <rPh sb="278" eb="280">
      <t>チュウシャ</t>
    </rPh>
    <rPh sb="281" eb="283">
      <t>ジッシ</t>
    </rPh>
    <rPh sb="287" eb="289">
      <t>ジョウタイ</t>
    </rPh>
    <phoneticPr fontId="18"/>
  </si>
  <si>
    <t>医療連携体制加算
（Ⅱ）</t>
    <phoneticPr fontId="18"/>
  </si>
  <si>
    <t>・研修を修了したことがわかるもの</t>
    <phoneticPr fontId="18"/>
  </si>
  <si>
    <t>・介護支援専門員証</t>
    <rPh sb="1" eb="3">
      <t>カイゴ</t>
    </rPh>
    <rPh sb="3" eb="5">
      <t>シエン</t>
    </rPh>
    <rPh sb="5" eb="8">
      <t>センモンイン</t>
    </rPh>
    <rPh sb="8" eb="9">
      <t>ショウ</t>
    </rPh>
    <phoneticPr fontId="18"/>
  </si>
  <si>
    <t>・管理者は必要な研修を受けていますか</t>
  </si>
  <si>
    <t xml:space="preserve">次の研修を修了している
・認知症対応型サービス事業管理者研修（みなし措置あり）
→適の場合、具体的内容を記載してください
（　　　　　　　　　　　　　　　　　　　　　　）
</t>
    <phoneticPr fontId="18"/>
  </si>
  <si>
    <t>事業所の開設から概ね6か月を経過した後については、自己評価を少なくとも年1回は行っている</t>
    <phoneticPr fontId="18"/>
  </si>
  <si>
    <t>※重要事項説明書に記載されているものについて、チェックしてください。</t>
    <phoneticPr fontId="43"/>
  </si>
  <si>
    <t>項　目</t>
    <rPh sb="0" eb="1">
      <t>コウ</t>
    </rPh>
    <rPh sb="2" eb="3">
      <t>メ</t>
    </rPh>
    <phoneticPr fontId="45"/>
  </si>
  <si>
    <t>記入欄</t>
    <rPh sb="0" eb="3">
      <t>キニュウラン</t>
    </rPh>
    <phoneticPr fontId="45"/>
  </si>
  <si>
    <t>運営規程の概要</t>
    <rPh sb="0" eb="2">
      <t>ウンエイ</t>
    </rPh>
    <rPh sb="2" eb="4">
      <t>キテイ</t>
    </rPh>
    <rPh sb="5" eb="7">
      <t>ガイヨウ</t>
    </rPh>
    <phoneticPr fontId="45"/>
  </si>
  <si>
    <t>介護従業者の勤務体制</t>
    <rPh sb="0" eb="2">
      <t>カイゴ</t>
    </rPh>
    <rPh sb="2" eb="5">
      <t>ジュウギョウシャ</t>
    </rPh>
    <rPh sb="6" eb="10">
      <t>キンムタイセイ</t>
    </rPh>
    <phoneticPr fontId="45"/>
  </si>
  <si>
    <t>事故発生時の対応</t>
    <rPh sb="0" eb="2">
      <t>ジコ</t>
    </rPh>
    <rPh sb="2" eb="5">
      <t>ハッセイジ</t>
    </rPh>
    <rPh sb="6" eb="8">
      <t>タイオウ</t>
    </rPh>
    <phoneticPr fontId="45"/>
  </si>
  <si>
    <t>苦情処理の体制</t>
    <rPh sb="0" eb="4">
      <t>クジョウショリ</t>
    </rPh>
    <rPh sb="5" eb="7">
      <t>タイセイ</t>
    </rPh>
    <phoneticPr fontId="45"/>
  </si>
  <si>
    <t>提供するサービスの第三者評価の実施状況（実施の有無、実施した直近の年月日、実施した評価機関の名称、評価結果の開示状況）</t>
    <rPh sb="15" eb="17">
      <t>ジッシ</t>
    </rPh>
    <rPh sb="20" eb="22">
      <t>ジッシ</t>
    </rPh>
    <rPh sb="23" eb="25">
      <t>ウム</t>
    </rPh>
    <rPh sb="26" eb="28">
      <t>ジッシ</t>
    </rPh>
    <rPh sb="30" eb="32">
      <t>チョッキン</t>
    </rPh>
    <rPh sb="33" eb="36">
      <t>ネンガッピ</t>
    </rPh>
    <rPh sb="37" eb="39">
      <t>ジッシ</t>
    </rPh>
    <rPh sb="41" eb="45">
      <t>ヒョウカキカン</t>
    </rPh>
    <rPh sb="46" eb="48">
      <t>メイショウ</t>
    </rPh>
    <rPh sb="49" eb="51">
      <t>ヒョウカ</t>
    </rPh>
    <rPh sb="51" eb="53">
      <t>ケッカ</t>
    </rPh>
    <rPh sb="54" eb="56">
      <t>カイジ</t>
    </rPh>
    <rPh sb="56" eb="58">
      <t>ジョウキョウ</t>
    </rPh>
    <phoneticPr fontId="45"/>
  </si>
  <si>
    <t>※指針に記載されている項目について、チェックしてください</t>
    <rPh sb="1" eb="3">
      <t>シシン</t>
    </rPh>
    <rPh sb="4" eb="6">
      <t>キサイ</t>
    </rPh>
    <rPh sb="11" eb="13">
      <t>コウモク</t>
    </rPh>
    <phoneticPr fontId="43"/>
  </si>
  <si>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18"/>
  </si>
  <si>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45"/>
  </si>
  <si>
    <t>身体的拘束等の適正化のための職員研修に関する基本方針</t>
    <rPh sb="14" eb="16">
      <t>ショクイン</t>
    </rPh>
    <rPh sb="16" eb="18">
      <t>ケンシュウ</t>
    </rPh>
    <rPh sb="19" eb="20">
      <t>カン</t>
    </rPh>
    <rPh sb="22" eb="24">
      <t>キホン</t>
    </rPh>
    <rPh sb="24" eb="26">
      <t>ホウシン</t>
    </rPh>
    <phoneticPr fontId="18"/>
  </si>
  <si>
    <t>事業所内で発生した身体的拘束等の報告方法等のための方策に関する基本方針</t>
    <rPh sb="0" eb="3">
      <t>ジギョウショ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45"/>
  </si>
  <si>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8"/>
  </si>
  <si>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8"/>
  </si>
  <si>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8"/>
  </si>
  <si>
    <t xml:space="preserve">身体的拘束等の適正化のための指針を整備している
</t>
    <phoneticPr fontId="18"/>
  </si>
  <si>
    <t>・身体的拘束等の適正化のための指針</t>
    <phoneticPr fontId="18"/>
  </si>
  <si>
    <t>※貴事業所の業務継続計画に記載されている項目について、チェックしてください</t>
    <rPh sb="1" eb="2">
      <t>キ</t>
    </rPh>
    <rPh sb="2" eb="5">
      <t>ジギョウショ</t>
    </rPh>
    <rPh sb="6" eb="8">
      <t>ギョウム</t>
    </rPh>
    <rPh sb="8" eb="10">
      <t>ケイゾク</t>
    </rPh>
    <rPh sb="10" eb="12">
      <t>ケイカク</t>
    </rPh>
    <rPh sb="13" eb="15">
      <t>キサイ</t>
    </rPh>
    <rPh sb="20" eb="22">
      <t>コウモク</t>
    </rPh>
    <phoneticPr fontId="43"/>
  </si>
  <si>
    <t>○感染症に係る業務継続計画</t>
    <rPh sb="1" eb="4">
      <t>カンセンショウ</t>
    </rPh>
    <rPh sb="5" eb="6">
      <t>カカ</t>
    </rPh>
    <rPh sb="7" eb="9">
      <t>ギョウム</t>
    </rPh>
    <rPh sb="9" eb="11">
      <t>ケイゾク</t>
    </rPh>
    <rPh sb="11" eb="13">
      <t>ケイカク</t>
    </rPh>
    <phoneticPr fontId="18"/>
  </si>
  <si>
    <t>平時からの備え（体制構築・整備、感染症防止に向けた取組の実施、備蓄品の確保等）</t>
    <phoneticPr fontId="45"/>
  </si>
  <si>
    <t>初動対応</t>
    <phoneticPr fontId="45"/>
  </si>
  <si>
    <t>感染症拡大防止体制の確立（保健所との連携、濃厚接触者への対応、関係者との情報共有等）</t>
    <phoneticPr fontId="18"/>
  </si>
  <si>
    <t>○災害に係る業務継続計画</t>
    <rPh sb="1" eb="3">
      <t>サイガイ</t>
    </rPh>
    <rPh sb="4" eb="5">
      <t>カカ</t>
    </rPh>
    <rPh sb="6" eb="8">
      <t>ギョウム</t>
    </rPh>
    <rPh sb="8" eb="10">
      <t>ケイゾク</t>
    </rPh>
    <rPh sb="10" eb="12">
      <t>ケイカク</t>
    </rPh>
    <phoneticPr fontId="18"/>
  </si>
  <si>
    <t>平常時の対応（建物・設備の安全対策、電気等のライフラインが停止した際の対策、必需品の備蓄等）</t>
    <phoneticPr fontId="18"/>
  </si>
  <si>
    <t>緊急時の対応（業務継続計画発動基準、対応体制等）</t>
    <phoneticPr fontId="45"/>
  </si>
  <si>
    <t>他施設及び地域との連携</t>
    <phoneticPr fontId="18"/>
  </si>
  <si>
    <t>○平常時の対策</t>
    <rPh sb="1" eb="3">
      <t>ヘイジョウ</t>
    </rPh>
    <rPh sb="3" eb="4">
      <t>ジ</t>
    </rPh>
    <rPh sb="5" eb="7">
      <t>タイサク</t>
    </rPh>
    <phoneticPr fontId="18"/>
  </si>
  <si>
    <t>事業所内の衛生管理（環境の整備等）</t>
    <rPh sb="0" eb="3">
      <t>ジギョウショ</t>
    </rPh>
    <rPh sb="3" eb="4">
      <t>ナイ</t>
    </rPh>
    <rPh sb="5" eb="7">
      <t>エイセイ</t>
    </rPh>
    <rPh sb="7" eb="9">
      <t>カンリ</t>
    </rPh>
    <rPh sb="10" eb="12">
      <t>カンキョウ</t>
    </rPh>
    <rPh sb="13" eb="15">
      <t>セイビ</t>
    </rPh>
    <rPh sb="15" eb="16">
      <t>トウ</t>
    </rPh>
    <phoneticPr fontId="45"/>
  </si>
  <si>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45"/>
  </si>
  <si>
    <t>○発生時の対応</t>
    <rPh sb="1" eb="3">
      <t>ハッセイ</t>
    </rPh>
    <rPh sb="3" eb="4">
      <t>ジ</t>
    </rPh>
    <rPh sb="5" eb="7">
      <t>タイオウ</t>
    </rPh>
    <phoneticPr fontId="18"/>
  </si>
  <si>
    <t>発生状況の把握</t>
    <rPh sb="0" eb="2">
      <t>ハッセイ</t>
    </rPh>
    <rPh sb="2" eb="4">
      <t>ジョウキョウ</t>
    </rPh>
    <rPh sb="5" eb="7">
      <t>ハアク</t>
    </rPh>
    <phoneticPr fontId="18"/>
  </si>
  <si>
    <t>感染拡大の防止</t>
    <rPh sb="0" eb="2">
      <t>カンセン</t>
    </rPh>
    <rPh sb="2" eb="4">
      <t>カクダイ</t>
    </rPh>
    <rPh sb="5" eb="7">
      <t>ボウシ</t>
    </rPh>
    <phoneticPr fontId="45"/>
  </si>
  <si>
    <t>医療機関や保健所、市町村における事業所関係か等の関係機関との連携</t>
    <rPh sb="0" eb="2">
      <t>イリョウ</t>
    </rPh>
    <rPh sb="2" eb="4">
      <t>キカン</t>
    </rPh>
    <rPh sb="5" eb="8">
      <t>ホケンショ</t>
    </rPh>
    <rPh sb="9" eb="12">
      <t>シチョウソン</t>
    </rPh>
    <rPh sb="16" eb="19">
      <t>ジギョウショ</t>
    </rPh>
    <rPh sb="19" eb="21">
      <t>カンケイ</t>
    </rPh>
    <rPh sb="22" eb="23">
      <t>トウ</t>
    </rPh>
    <rPh sb="24" eb="26">
      <t>カンケイ</t>
    </rPh>
    <rPh sb="26" eb="28">
      <t>キカン</t>
    </rPh>
    <rPh sb="30" eb="32">
      <t>レンケイ</t>
    </rPh>
    <phoneticPr fontId="18"/>
  </si>
  <si>
    <t>行政等への報告等</t>
    <rPh sb="0" eb="2">
      <t>ギョウセイ</t>
    </rPh>
    <rPh sb="2" eb="3">
      <t>トウ</t>
    </rPh>
    <rPh sb="5" eb="7">
      <t>ホウコク</t>
    </rPh>
    <rPh sb="7" eb="8">
      <t>トウ</t>
    </rPh>
    <phoneticPr fontId="18"/>
  </si>
  <si>
    <t xml:space="preserve">利用者に対するサービスの提供により賠償すべき事故が発生した場合は、損害賠償を速やかに行っている（賠償すべき事故が発生したことがない場合、損害賠償を速やかに行える体制を整えている）
　→損害賠償保険への加入：　有　・　無
</t>
    <rPh sb="80" eb="82">
      <t>タイセイ</t>
    </rPh>
    <rPh sb="83" eb="84">
      <t>トトノ</t>
    </rPh>
    <phoneticPr fontId="18"/>
  </si>
  <si>
    <t>虐待の防止に関する基本的考え方</t>
    <rPh sb="0" eb="2">
      <t>ギャクタイ</t>
    </rPh>
    <rPh sb="3" eb="5">
      <t>ボウシ</t>
    </rPh>
    <rPh sb="6" eb="7">
      <t>カン</t>
    </rPh>
    <rPh sb="9" eb="12">
      <t>キホンテキ</t>
    </rPh>
    <rPh sb="12" eb="13">
      <t>カンガ</t>
    </rPh>
    <rPh sb="14" eb="15">
      <t>カタ</t>
    </rPh>
    <phoneticPr fontId="18"/>
  </si>
  <si>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45"/>
  </si>
  <si>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8"/>
  </si>
  <si>
    <t>虐待等が発生した場合の対応方法に関する基本事項</t>
    <rPh sb="0" eb="2">
      <t>ギャクタイ</t>
    </rPh>
    <rPh sb="2" eb="3">
      <t>トウ</t>
    </rPh>
    <rPh sb="4" eb="6">
      <t>ハッセイ</t>
    </rPh>
    <rPh sb="8" eb="10">
      <t>バアイ</t>
    </rPh>
    <rPh sb="11" eb="13">
      <t>タイオウ</t>
    </rPh>
    <rPh sb="13" eb="15">
      <t>ホウホウ</t>
    </rPh>
    <rPh sb="16" eb="17">
      <t>カン</t>
    </rPh>
    <rPh sb="19" eb="21">
      <t>キホン</t>
    </rPh>
    <rPh sb="21" eb="23">
      <t>ジコウ</t>
    </rPh>
    <phoneticPr fontId="45"/>
  </si>
  <si>
    <t>虐待等が発生した場合の相談・報告体制に関する事項</t>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</si>
  <si>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</si>
  <si>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</si>
  <si>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その他虐待の防止の推進のために必要な事項</t>
    <rPh sb="2" eb="3">
      <t>タ</t>
    </rPh>
    <rPh sb="3" eb="5">
      <t>ギャクタイ</t>
    </rPh>
    <rPh sb="6" eb="8">
      <t>ボウシ</t>
    </rPh>
    <rPh sb="9" eb="11">
      <t>スイシン</t>
    </rPh>
    <rPh sb="15" eb="17">
      <t>ヒツヨウ</t>
    </rPh>
    <rPh sb="18" eb="20">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</si>
  <si>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</si>
  <si>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介護従業者に対し、虐待の防止のための研修を定期的（年２回以上）に実施し、新規採用時にも実施している</t>
    <rPh sb="0" eb="2">
      <t>カイゴ</t>
    </rPh>
    <rPh sb="2" eb="5">
      <t>ジュウギョウシャ</t>
    </rPh>
    <rPh sb="6" eb="7">
      <t>タイ</t>
    </rPh>
    <rPh sb="9" eb="11">
      <t>ギャクタイ</t>
    </rPh>
    <rPh sb="12" eb="14">
      <t>ボウシ</t>
    </rPh>
    <rPh sb="18" eb="20">
      <t>ケンシュウ</t>
    </rPh>
    <rPh sb="21" eb="24">
      <t>テイキテキ</t>
    </rPh>
    <rPh sb="25" eb="26">
      <t>ネン</t>
    </rPh>
    <rPh sb="27" eb="28">
      <t>カイ</t>
    </rPh>
    <rPh sb="28" eb="30">
      <t>イジョウ</t>
    </rPh>
    <rPh sb="32" eb="34">
      <t>ジッシ</t>
    </rPh>
    <rPh sb="36" eb="38">
      <t>シンキ</t>
    </rPh>
    <rPh sb="38" eb="40">
      <t>サイヨウ</t>
    </rPh>
    <rPh sb="40" eb="41">
      <t>ジ</t>
    </rPh>
    <rPh sb="43" eb="45">
      <t>ジッシ</t>
    </rPh>
    <phoneticPr fontId="18"/>
  </si>
  <si>
    <t xml:space="preserve">サービスを提供した際は、その提供日、提供した具体的なサービスの内容等の必要な事項をサービス利用票等に記録している
また、利用者からの申出があった場合には、文書の交付その他適切な方法により、その情報を利用者に対して提供している
</t>
    <phoneticPr fontId="18"/>
  </si>
  <si>
    <t>身体的拘束等を行う場合に要件（切迫性、非代替性、一時性）を全て満たしている。</t>
    <phoneticPr fontId="18"/>
  </si>
  <si>
    <t xml:space="preserve">従業者の勤務の体制を定めるに当たっては、利用者が安心して日常生活を送ることができるよう、担当の介護従事者を固定する等の継続性を重視したサービスの提供に配慮している
</t>
    <rPh sb="44" eb="46">
      <t>タントウ</t>
    </rPh>
    <rPh sb="47" eb="49">
      <t>カイゴ</t>
    </rPh>
    <rPh sb="49" eb="52">
      <t>ジュウジシャ</t>
    </rPh>
    <rPh sb="53" eb="55">
      <t>コテイ</t>
    </rPh>
    <rPh sb="57" eb="58">
      <t>トウ</t>
    </rPh>
    <phoneticPr fontId="18"/>
  </si>
  <si>
    <t>職場におけるハラスメントの防止のため、必要な措置を講じていますか。</t>
    <phoneticPr fontId="18"/>
  </si>
  <si>
    <t>※実施しているものについて、チェックしてください</t>
    <rPh sb="1" eb="3">
      <t>ジッシ</t>
    </rPh>
    <phoneticPr fontId="43"/>
  </si>
  <si>
    <t>セクシュアルハラスメントの内容及びセクシュアルハラスメントを行ってはならない旨の方針の明確化及び従業者への周知・啓発</t>
    <phoneticPr fontId="45"/>
  </si>
  <si>
    <t>パワーハラスメントの内容及びパワーハラスメントを行ってはならない旨の方針の明確化及び従業者への周知・啓発</t>
    <phoneticPr fontId="45"/>
  </si>
  <si>
    <t>・ハラスメントに関する相談等への対応のための窓口の設置、従業者への周知</t>
    <phoneticPr fontId="18"/>
  </si>
  <si>
    <t>上記方針等について、何に規定しているか記入してください。（例：就業規則、社内報等）</t>
    <phoneticPr fontId="18"/>
  </si>
  <si>
    <t>地域の環境や利用者の特性に応じて、火災、地震、風水害、津波その他の非常災害に関する具体的計画を立てている。</t>
    <phoneticPr fontId="18"/>
  </si>
  <si>
    <t>（新潟市地域防災計画に定められた洪水等の浸水想定区域内又は土砂災害警戒区域内の要配慮者利用施設に該当する場合）水害や土砂災害に対応した避難確保計画を作成し、訓練を実施している。</t>
    <phoneticPr fontId="18"/>
  </si>
  <si>
    <t xml:space="preserve">苦情を受け付けた場合には、苦情の受付日、当該苦情の内容等を記録している
</t>
    <rPh sb="13" eb="15">
      <t>クジョウ</t>
    </rPh>
    <rPh sb="16" eb="19">
      <t>ウケツケビ</t>
    </rPh>
    <phoneticPr fontId="18"/>
  </si>
  <si>
    <t xml:space="preserve">利用者に対するサービスの提供により事故が発生した場合は、市、当該利用者の家族、当該利用者に係る居宅介護支援事業者等に連絡を行うとともに、必要な措置を講じている
　→事故事例の有無：　有　・　無
</t>
    <rPh sb="0" eb="3">
      <t>リヨウシャ</t>
    </rPh>
    <rPh sb="4" eb="5">
      <t>タイ</t>
    </rPh>
    <rPh sb="12" eb="14">
      <t>テイキョウ</t>
    </rPh>
    <rPh sb="17" eb="19">
      <t>ジコ</t>
    </rPh>
    <rPh sb="20" eb="22">
      <t>ハッセイ</t>
    </rPh>
    <rPh sb="24" eb="26">
      <t>バアイ</t>
    </rPh>
    <rPh sb="30" eb="32">
      <t>トウガイ</t>
    </rPh>
    <rPh sb="32" eb="35">
      <t>リヨウシャ</t>
    </rPh>
    <rPh sb="36" eb="38">
      <t>カゾク</t>
    </rPh>
    <rPh sb="39" eb="41">
      <t>トウガイ</t>
    </rPh>
    <rPh sb="41" eb="44">
      <t>リヨウシャ</t>
    </rPh>
    <rPh sb="45" eb="46">
      <t>カカワ</t>
    </rPh>
    <rPh sb="47" eb="49">
      <t>キョタク</t>
    </rPh>
    <rPh sb="49" eb="51">
      <t>カイゴ</t>
    </rPh>
    <rPh sb="51" eb="53">
      <t>シエン</t>
    </rPh>
    <rPh sb="53" eb="56">
      <t>ジギョウシャ</t>
    </rPh>
    <rPh sb="56" eb="57">
      <t>トウ</t>
    </rPh>
    <rPh sb="58" eb="60">
      <t>レンラク</t>
    </rPh>
    <rPh sb="61" eb="62">
      <t>オコナ</t>
    </rPh>
    <rPh sb="68" eb="70">
      <t>ヒツヨウ</t>
    </rPh>
    <rPh sb="71" eb="73">
      <t>ソチ</t>
    </rPh>
    <rPh sb="74" eb="75">
      <t>コウ</t>
    </rPh>
    <rPh sb="83" eb="85">
      <t>ジコ</t>
    </rPh>
    <rPh sb="85" eb="87">
      <t>ジレイ</t>
    </rPh>
    <rPh sb="88" eb="90">
      <t>ウム</t>
    </rPh>
    <rPh sb="92" eb="93">
      <t>ア</t>
    </rPh>
    <rPh sb="96" eb="97">
      <t>ナ</t>
    </rPh>
    <phoneticPr fontId="18"/>
  </si>
  <si>
    <t>事故の状況及び事故に際して採った処置について記録・保存している
（過去に事故が発生していない場合、発生したときに備えて、市、当該利用者の家族、当該利用者に係る居宅介護支援事業者等への連絡や、必要な措置、事故の状況・処置について記録をする体制を整えている）</t>
    <rPh sb="25" eb="27">
      <t>ホゾン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</si>
</sst>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_);[Red]\(0.00\)"/>
    <numFmt numFmtId="178" formatCode="0.00_ "/>
    <numFmt numFmtId="179" formatCode="00"/>
  </numFmts>
  <fonts count="56">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9"/>
      <name val="ＭＳ明朝"/>
      <family val="3"/>
      <charset val="128"/>
    </font>
    <font>
      <sz val="11"/>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0"/>
      <color indexed="8"/>
      <name val="ＭＳ Ｐゴシック"/>
      <family val="3"/>
      <charset val="128"/>
    </font>
    <font>
      <b/>
      <sz val="11"/>
      <name val="ＭＳ Ｐゴシック"/>
      <family val="3"/>
      <charset val="128"/>
    </font>
    <font>
      <sz val="12"/>
      <name val="ＭＳ ゴシック"/>
      <family val="3"/>
      <charset val="128"/>
    </font>
    <font>
      <sz val="10.5"/>
      <name val="ＭＳ Ｐゴシック"/>
      <family val="3"/>
      <charset val="128"/>
    </font>
    <font>
      <sz val="11"/>
      <name val="ＭＳ ゴシック"/>
      <family val="3"/>
      <charset val="128"/>
    </font>
    <font>
      <sz val="11"/>
      <color indexed="8"/>
      <name val="ＭＳ ゴシック"/>
      <family val="3"/>
      <charset val="128"/>
    </font>
    <font>
      <sz val="9"/>
      <color indexed="8"/>
      <name val="ＭＳ Ｐゴシック"/>
      <family val="3"/>
      <charset val="128"/>
    </font>
    <font>
      <strike/>
      <sz val="11"/>
      <name val="ＭＳ ゴシック"/>
      <family val="3"/>
      <charset val="128"/>
    </font>
    <font>
      <sz val="12"/>
      <color indexed="8"/>
      <name val="ＭＳ ゴシック"/>
      <family val="3"/>
      <charset val="128"/>
    </font>
    <font>
      <strike/>
      <sz val="12"/>
      <name val="ＭＳ ゴシック"/>
      <family val="3"/>
      <charset val="128"/>
    </font>
    <font>
      <sz val="28"/>
      <name val="ＭＳ ゴシック"/>
      <family val="3"/>
      <charset val="128"/>
    </font>
    <font>
      <b/>
      <sz val="9"/>
      <color indexed="81"/>
      <name val="MS P ゴシック"/>
      <family val="3"/>
      <charset val="128"/>
    </font>
    <font>
      <sz val="9"/>
      <name val="ＭＳ ゴシック"/>
      <family val="3"/>
    </font>
    <font>
      <sz val="11"/>
      <name val="ＭＳ Ｐゴシック"/>
      <family val="3"/>
    </font>
    <font>
      <sz val="11"/>
      <name val="ＭＳ ゴシック"/>
      <family val="3"/>
    </font>
    <font>
      <sz val="6"/>
      <name val="ＭＳ Ｐゴシック"/>
      <family val="3"/>
    </font>
    <font>
      <sz val="10"/>
      <color rgb="FFFF0000"/>
      <name val="ＭＳ ゴシック"/>
      <family val="3"/>
      <charset val="128"/>
    </font>
    <font>
      <sz val="10"/>
      <color theme="1"/>
      <name val="ＭＳ Ｐゴシック"/>
      <family val="3"/>
      <charset val="128"/>
    </font>
    <font>
      <sz val="11"/>
      <color rgb="FFFF0000"/>
      <name val="ＭＳ ゴシック"/>
      <family val="3"/>
      <charset val="128"/>
    </font>
    <font>
      <sz val="12"/>
      <color rgb="FFFF0000"/>
      <name val="ＭＳ ゴシック"/>
      <family val="3"/>
      <charset val="128"/>
    </font>
    <font>
      <strike/>
      <sz val="12"/>
      <color rgb="FFFF0000"/>
      <name val="ＭＳ ゴシック"/>
      <family val="3"/>
      <charset val="128"/>
    </font>
    <font>
      <sz val="9"/>
      <color theme="1"/>
      <name val="ＭＳ ゴシック"/>
      <family val="3"/>
      <charset val="128"/>
    </font>
    <font>
      <sz val="11"/>
      <color theme="1"/>
      <name val="ＭＳ 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rgb="FFFFFF99"/>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top style="thin">
        <color indexed="64"/>
      </top>
      <bottom/>
      <diagonal/>
    </border>
    <border>
      <left style="thin">
        <color indexed="64"/>
      </left>
      <right/>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style="hair">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5" fillId="0" borderId="0">
      <alignment vertical="center"/>
    </xf>
    <xf numFmtId="0" fontId="25" fillId="0" borderId="0"/>
    <xf numFmtId="0" fontId="1" fillId="0" borderId="0">
      <alignment vertical="center"/>
    </xf>
    <xf numFmtId="0" fontId="25" fillId="0" borderId="0"/>
    <xf numFmtId="0" fontId="25" fillId="0" borderId="0">
      <alignment vertical="center"/>
    </xf>
    <xf numFmtId="0" fontId="17" fillId="4" borderId="0" applyNumberFormat="0" applyBorder="0" applyAlignment="0" applyProtection="0">
      <alignment vertical="center"/>
    </xf>
  </cellStyleXfs>
  <cellXfs count="641">
    <xf numFmtId="0" fontId="0" fillId="0" borderId="0" xfId="0">
      <alignment vertical="center"/>
    </xf>
    <xf numFmtId="0" fontId="19" fillId="0" borderId="0" xfId="0" applyFont="1">
      <alignment vertical="center"/>
    </xf>
    <xf numFmtId="0" fontId="19" fillId="0" borderId="0" xfId="0" applyFont="1" applyAlignment="1">
      <alignment vertical="center" wrapText="1"/>
    </xf>
    <xf numFmtId="0" fontId="24" fillId="0" borderId="0" xfId="0" applyFont="1" applyAlignment="1">
      <alignment vertical="center" wrapText="1"/>
    </xf>
    <xf numFmtId="0" fontId="25" fillId="0" borderId="0" xfId="0" applyFont="1">
      <alignment vertical="center"/>
    </xf>
    <xf numFmtId="0" fontId="24" fillId="0" borderId="0" xfId="43" applyFont="1" applyAlignment="1">
      <alignment vertical="center" wrapText="1"/>
    </xf>
    <xf numFmtId="0" fontId="19" fillId="0" borderId="0" xfId="0" applyFont="1" applyAlignment="1">
      <alignment horizontal="center" vertical="center" shrinkToFit="1"/>
    </xf>
    <xf numFmtId="0" fontId="19" fillId="0" borderId="0" xfId="0" applyFont="1" applyAlignment="1">
      <alignment horizontal="center" vertical="top" wrapText="1"/>
    </xf>
    <xf numFmtId="0" fontId="19" fillId="0" borderId="0" xfId="0" applyFont="1" applyAlignment="1">
      <alignment vertical="top" wrapText="1"/>
    </xf>
    <xf numFmtId="0" fontId="25" fillId="0" borderId="0" xfId="41">
      <alignment vertical="center"/>
    </xf>
    <xf numFmtId="0" fontId="28" fillId="0" borderId="0" xfId="41" applyFont="1" applyAlignment="1">
      <alignment horizontal="center" vertical="center"/>
    </xf>
    <xf numFmtId="0" fontId="27" fillId="0" borderId="0" xfId="41" applyFont="1">
      <alignment vertical="center"/>
    </xf>
    <xf numFmtId="0" fontId="27" fillId="0" borderId="10" xfId="41" applyFont="1" applyBorder="1" applyAlignment="1">
      <alignment horizontal="center" vertical="center"/>
    </xf>
    <xf numFmtId="0" fontId="28" fillId="0" borderId="10" xfId="41" applyFont="1" applyBorder="1" applyAlignment="1">
      <alignment horizontal="center" vertical="center"/>
    </xf>
    <xf numFmtId="0" fontId="29" fillId="0" borderId="11" xfId="41" applyFont="1" applyBorder="1">
      <alignment vertical="center"/>
    </xf>
    <xf numFmtId="0" fontId="28" fillId="0" borderId="11" xfId="41" applyFont="1" applyBorder="1">
      <alignment vertical="center"/>
    </xf>
    <xf numFmtId="0" fontId="28" fillId="0" borderId="11" xfId="41" applyFont="1" applyBorder="1" applyAlignment="1">
      <alignment horizontal="center" vertical="center"/>
    </xf>
    <xf numFmtId="0" fontId="28" fillId="0" borderId="0" xfId="41" applyFont="1">
      <alignment vertical="center"/>
    </xf>
    <xf numFmtId="0" fontId="25" fillId="0" borderId="12" xfId="41" applyBorder="1" applyAlignment="1">
      <alignment horizontal="center" vertical="center"/>
    </xf>
    <xf numFmtId="0" fontId="25" fillId="0" borderId="13" xfId="41" applyBorder="1" applyAlignment="1">
      <alignment horizontal="center" vertical="center"/>
    </xf>
    <xf numFmtId="176" fontId="23" fillId="0" borderId="12" xfId="41" applyNumberFormat="1" applyFont="1" applyBorder="1" applyAlignment="1">
      <alignment horizontal="center" vertical="center"/>
    </xf>
    <xf numFmtId="0" fontId="22" fillId="0" borderId="0" xfId="41" applyFont="1">
      <alignment vertical="center"/>
    </xf>
    <xf numFmtId="0" fontId="31" fillId="0" borderId="14" xfId="41" applyFont="1" applyBorder="1">
      <alignment vertical="center"/>
    </xf>
    <xf numFmtId="0" fontId="31" fillId="0" borderId="15" xfId="41" applyFont="1" applyBorder="1">
      <alignment vertical="center"/>
    </xf>
    <xf numFmtId="176" fontId="23" fillId="0" borderId="16" xfId="41" applyNumberFormat="1" applyFont="1" applyBorder="1" applyAlignment="1">
      <alignment horizontal="center" vertical="center"/>
    </xf>
    <xf numFmtId="176" fontId="23" fillId="0" borderId="17" xfId="41" applyNumberFormat="1" applyFont="1" applyBorder="1" applyAlignment="1">
      <alignment horizontal="center" vertical="center"/>
    </xf>
    <xf numFmtId="176" fontId="23" fillId="0" borderId="18" xfId="41" applyNumberFormat="1" applyFont="1" applyBorder="1" applyAlignment="1">
      <alignment horizontal="center" vertical="center"/>
    </xf>
    <xf numFmtId="176" fontId="23" fillId="0" borderId="19" xfId="41" applyNumberFormat="1" applyFont="1" applyBorder="1" applyAlignment="1">
      <alignment horizontal="center" vertical="center"/>
    </xf>
    <xf numFmtId="176" fontId="23" fillId="0" borderId="20" xfId="41" applyNumberFormat="1" applyFont="1" applyBorder="1" applyAlignment="1">
      <alignment horizontal="center" vertical="center"/>
    </xf>
    <xf numFmtId="176" fontId="23" fillId="0" borderId="21" xfId="41" applyNumberFormat="1" applyFont="1" applyBorder="1" applyAlignment="1">
      <alignment horizontal="center" vertical="center"/>
    </xf>
    <xf numFmtId="0" fontId="27" fillId="0" borderId="0" xfId="0" applyFont="1">
      <alignment vertical="center"/>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center" wrapText="1" shrinkToFit="1"/>
    </xf>
    <xf numFmtId="0" fontId="25" fillId="0" borderId="0" xfId="45">
      <alignment vertical="center"/>
    </xf>
    <xf numFmtId="0" fontId="33" fillId="0" borderId="0" xfId="45" applyFont="1">
      <alignment vertical="center"/>
    </xf>
    <xf numFmtId="0" fontId="22" fillId="0" borderId="0" xfId="45" applyFont="1">
      <alignment vertical="center"/>
    </xf>
    <xf numFmtId="176" fontId="22" fillId="0" borderId="0" xfId="45" applyNumberFormat="1" applyFont="1">
      <alignment vertical="center"/>
    </xf>
    <xf numFmtId="0" fontId="25" fillId="0" borderId="0" xfId="45" applyAlignment="1">
      <alignment horizontal="center" vertical="center"/>
    </xf>
    <xf numFmtId="0" fontId="20" fillId="0" borderId="16" xfId="0" applyFont="1" applyBorder="1">
      <alignment vertical="center"/>
    </xf>
    <xf numFmtId="0" fontId="46" fillId="0" borderId="21" xfId="0" applyFont="1" applyBorder="1" applyAlignment="1">
      <alignment vertical="center" shrinkToFit="1"/>
    </xf>
    <xf numFmtId="0" fontId="20" fillId="24" borderId="16" xfId="0" applyFont="1" applyFill="1" applyBorder="1">
      <alignment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47" fillId="25" borderId="12" xfId="0" applyFont="1" applyFill="1" applyBorder="1" applyAlignment="1">
      <alignment horizontal="center" vertical="center" wrapText="1"/>
    </xf>
    <xf numFmtId="0" fontId="20" fillId="0" borderId="10" xfId="0" applyFont="1" applyBorder="1" applyAlignment="1">
      <alignment vertical="center" wrapText="1"/>
    </xf>
    <xf numFmtId="0" fontId="20" fillId="0" borderId="10" xfId="0" applyFont="1" applyBorder="1">
      <alignment vertical="center"/>
    </xf>
    <xf numFmtId="0" fontId="25" fillId="24" borderId="22" xfId="0" applyFont="1" applyFill="1" applyBorder="1" applyAlignment="1">
      <alignment horizontal="left" vertical="top" wrapText="1"/>
    </xf>
    <xf numFmtId="0" fontId="25" fillId="24" borderId="26" xfId="0" applyFont="1" applyFill="1" applyBorder="1" applyAlignment="1">
      <alignment horizontal="left" vertical="top" wrapText="1"/>
    </xf>
    <xf numFmtId="0" fontId="25" fillId="24" borderId="22" xfId="0" applyFont="1" applyFill="1" applyBorder="1" applyAlignment="1">
      <alignment vertical="top" wrapText="1"/>
    </xf>
    <xf numFmtId="0" fontId="25" fillId="24" borderId="26" xfId="0" applyFont="1" applyFill="1" applyBorder="1" applyAlignment="1">
      <alignment vertical="top" wrapText="1"/>
    </xf>
    <xf numFmtId="0" fontId="25" fillId="24" borderId="26" xfId="0" applyFont="1" applyFill="1" applyBorder="1" applyAlignment="1">
      <alignment horizontal="center" vertical="top" wrapText="1"/>
    </xf>
    <xf numFmtId="0" fontId="23" fillId="0" borderId="16" xfId="41" applyFont="1" applyBorder="1" applyAlignment="1">
      <alignment horizontal="center" vertical="center"/>
    </xf>
    <xf numFmtId="0" fontId="22" fillId="0" borderId="10" xfId="41" applyFont="1" applyBorder="1" applyAlignment="1">
      <alignment horizontal="center" vertical="center"/>
    </xf>
    <xf numFmtId="0" fontId="23" fillId="0" borderId="10" xfId="41" applyFont="1" applyBorder="1" applyAlignment="1">
      <alignment horizontal="center" vertical="center"/>
    </xf>
    <xf numFmtId="179" fontId="22" fillId="0" borderId="10" xfId="41" applyNumberFormat="1" applyFont="1" applyBorder="1" applyAlignment="1">
      <alignment horizontal="center" vertical="center"/>
    </xf>
    <xf numFmtId="0" fontId="23" fillId="0" borderId="16" xfId="41" applyFont="1" applyBorder="1">
      <alignment vertical="center"/>
    </xf>
    <xf numFmtId="0" fontId="33" fillId="0" borderId="0" xfId="41" applyFont="1">
      <alignment vertical="center"/>
    </xf>
    <xf numFmtId="0" fontId="25" fillId="0" borderId="21" xfId="41" applyBorder="1">
      <alignment vertical="center"/>
    </xf>
    <xf numFmtId="176" fontId="23" fillId="0" borderId="12" xfId="41" applyNumberFormat="1" applyFont="1" applyBorder="1" applyAlignment="1">
      <alignment vertical="center" shrinkToFit="1"/>
    </xf>
    <xf numFmtId="179" fontId="31" fillId="0" borderId="14" xfId="41" applyNumberFormat="1" applyFont="1" applyBorder="1">
      <alignment vertical="center"/>
    </xf>
    <xf numFmtId="179" fontId="31" fillId="0" borderId="15" xfId="41" applyNumberFormat="1" applyFont="1" applyBorder="1">
      <alignment vertical="center"/>
    </xf>
    <xf numFmtId="0" fontId="21" fillId="0" borderId="13"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6" xfId="0" applyFont="1" applyBorder="1" applyAlignment="1">
      <alignment horizontal="center" vertical="center" wrapText="1"/>
    </xf>
    <xf numFmtId="0" fontId="20" fillId="0" borderId="0" xfId="0" applyFont="1" applyAlignment="1">
      <alignment vertical="center" justifyLastLine="1"/>
    </xf>
    <xf numFmtId="0" fontId="34" fillId="0" borderId="0" xfId="0" applyFont="1">
      <alignment vertical="center"/>
    </xf>
    <xf numFmtId="0" fontId="25" fillId="26" borderId="26" xfId="0" applyFont="1" applyFill="1" applyBorder="1" applyAlignment="1">
      <alignment horizontal="center" vertical="center"/>
    </xf>
    <xf numFmtId="0" fontId="34" fillId="24" borderId="13" xfId="0" applyFont="1" applyFill="1" applyBorder="1" applyAlignment="1">
      <alignment horizontal="left" vertical="top" wrapText="1"/>
    </xf>
    <xf numFmtId="0" fontId="34" fillId="24" borderId="29" xfId="0" applyFont="1" applyFill="1" applyBorder="1" applyAlignment="1">
      <alignment horizontal="left" vertical="top" wrapText="1"/>
    </xf>
    <xf numFmtId="0" fontId="34" fillId="24" borderId="30" xfId="0" applyFont="1" applyFill="1" applyBorder="1" applyAlignment="1">
      <alignment horizontal="left" vertical="top" wrapText="1"/>
    </xf>
    <xf numFmtId="0" fontId="34" fillId="24" borderId="23" xfId="0" applyFont="1" applyFill="1" applyBorder="1" applyAlignment="1">
      <alignment horizontal="center" vertical="center"/>
    </xf>
    <xf numFmtId="0" fontId="34" fillId="24" borderId="26" xfId="0" applyFont="1" applyFill="1" applyBorder="1" applyAlignment="1">
      <alignment horizontal="left" vertical="top" wrapText="1"/>
    </xf>
    <xf numFmtId="0" fontId="34" fillId="24" borderId="31" xfId="0" applyFont="1" applyFill="1" applyBorder="1" applyAlignment="1">
      <alignment horizontal="left" vertical="top" wrapText="1"/>
    </xf>
    <xf numFmtId="0" fontId="34" fillId="24" borderId="25" xfId="0" applyFont="1" applyFill="1" applyBorder="1" applyAlignment="1">
      <alignment horizontal="center" vertical="center"/>
    </xf>
    <xf numFmtId="0" fontId="34" fillId="24" borderId="13" xfId="0" applyFont="1" applyFill="1" applyBorder="1" applyAlignment="1">
      <alignment horizontal="center" vertical="center" wrapText="1"/>
    </xf>
    <xf numFmtId="0" fontId="34" fillId="24" borderId="32" xfId="0" applyFont="1" applyFill="1" applyBorder="1" applyAlignment="1">
      <alignment horizontal="left" vertical="top" wrapText="1"/>
    </xf>
    <xf numFmtId="0" fontId="34" fillId="24" borderId="33" xfId="0" applyFont="1" applyFill="1" applyBorder="1" applyAlignment="1">
      <alignment horizontal="left" vertical="top" wrapText="1"/>
    </xf>
    <xf numFmtId="0" fontId="34" fillId="24" borderId="24" xfId="0" applyFont="1" applyFill="1" applyBorder="1" applyAlignment="1">
      <alignment horizontal="center" vertical="center"/>
    </xf>
    <xf numFmtId="0" fontId="34" fillId="24" borderId="22" xfId="0" applyFont="1" applyFill="1" applyBorder="1" applyAlignment="1">
      <alignment horizontal="left" vertical="top" wrapText="1"/>
    </xf>
    <xf numFmtId="0" fontId="34" fillId="24" borderId="34" xfId="0" applyFont="1" applyFill="1" applyBorder="1" applyAlignment="1">
      <alignment horizontal="left" vertical="top" wrapText="1"/>
    </xf>
    <xf numFmtId="0" fontId="34" fillId="24" borderId="13" xfId="0" applyFont="1" applyFill="1" applyBorder="1" applyAlignment="1">
      <alignment vertical="top" wrapText="1"/>
    </xf>
    <xf numFmtId="0" fontId="34" fillId="24" borderId="23" xfId="0" applyFont="1" applyFill="1" applyBorder="1" applyAlignment="1">
      <alignment vertical="top" wrapText="1"/>
    </xf>
    <xf numFmtId="0" fontId="34" fillId="24" borderId="22" xfId="0" applyFont="1" applyFill="1" applyBorder="1" applyAlignment="1">
      <alignment vertical="top" wrapText="1"/>
    </xf>
    <xf numFmtId="0" fontId="34" fillId="24" borderId="35" xfId="0" applyFont="1" applyFill="1" applyBorder="1" applyAlignment="1">
      <alignment vertical="top" wrapText="1"/>
    </xf>
    <xf numFmtId="0" fontId="34" fillId="24" borderId="32" xfId="0" applyFont="1" applyFill="1" applyBorder="1" applyAlignment="1">
      <alignment vertical="top" wrapText="1"/>
    </xf>
    <xf numFmtId="0" fontId="34" fillId="24" borderId="32" xfId="0" applyFont="1" applyFill="1" applyBorder="1" applyAlignment="1">
      <alignment vertical="top"/>
    </xf>
    <xf numFmtId="0" fontId="34" fillId="24" borderId="0" xfId="0" applyFont="1" applyFill="1" applyAlignment="1">
      <alignment vertical="center" wrapText="1"/>
    </xf>
    <xf numFmtId="0" fontId="34" fillId="24" borderId="33" xfId="0" applyFont="1" applyFill="1" applyBorder="1" applyAlignment="1">
      <alignment vertical="top" wrapText="1"/>
    </xf>
    <xf numFmtId="0" fontId="34" fillId="24" borderId="26" xfId="0" applyFont="1" applyFill="1" applyBorder="1" applyAlignment="1">
      <alignment vertical="top" wrapText="1"/>
    </xf>
    <xf numFmtId="0" fontId="34" fillId="24" borderId="25" xfId="0" applyFont="1" applyFill="1" applyBorder="1" applyAlignment="1">
      <alignment vertical="top" wrapText="1"/>
    </xf>
    <xf numFmtId="0" fontId="34" fillId="24" borderId="11" xfId="0" applyFont="1" applyFill="1" applyBorder="1" applyAlignment="1">
      <alignment horizontal="justify" vertical="top" wrapText="1"/>
    </xf>
    <xf numFmtId="0" fontId="34" fillId="24" borderId="10" xfId="0" applyFont="1" applyFill="1" applyBorder="1" applyAlignment="1">
      <alignment vertical="center" wrapText="1"/>
    </xf>
    <xf numFmtId="0" fontId="34" fillId="24" borderId="10" xfId="0" applyFont="1" applyFill="1" applyBorder="1">
      <alignment vertical="center"/>
    </xf>
    <xf numFmtId="0" fontId="48" fillId="24" borderId="21" xfId="0" applyFont="1" applyFill="1" applyBorder="1" applyAlignment="1">
      <alignment vertical="center" shrinkToFit="1"/>
    </xf>
    <xf numFmtId="0" fontId="34" fillId="24" borderId="23" xfId="0" applyFont="1" applyFill="1" applyBorder="1" applyAlignment="1">
      <alignment horizontal="left" vertical="top" wrapText="1"/>
    </xf>
    <xf numFmtId="0" fontId="34" fillId="24" borderId="0" xfId="0" applyFont="1" applyFill="1" applyAlignment="1">
      <alignment vertical="top" wrapText="1"/>
    </xf>
    <xf numFmtId="0" fontId="34" fillId="24" borderId="35" xfId="0" applyFont="1" applyFill="1" applyBorder="1" applyAlignment="1">
      <alignment horizontal="left" vertical="top" wrapText="1"/>
    </xf>
    <xf numFmtId="0" fontId="34" fillId="24" borderId="11" xfId="0" applyFont="1" applyFill="1" applyBorder="1" applyAlignment="1">
      <alignment vertical="top" wrapText="1"/>
    </xf>
    <xf numFmtId="0" fontId="34" fillId="24" borderId="25" xfId="0" applyFont="1" applyFill="1" applyBorder="1" applyAlignment="1">
      <alignment horizontal="left" vertical="top" wrapText="1"/>
    </xf>
    <xf numFmtId="0" fontId="34" fillId="24" borderId="12" xfId="0" applyFont="1" applyFill="1" applyBorder="1" applyAlignment="1">
      <alignment horizontal="left" vertical="top" wrapText="1"/>
    </xf>
    <xf numFmtId="0" fontId="34" fillId="24" borderId="21" xfId="0" applyFont="1" applyFill="1" applyBorder="1" applyAlignment="1">
      <alignment horizontal="left" vertical="top" wrapText="1"/>
    </xf>
    <xf numFmtId="0" fontId="34" fillId="24" borderId="21" xfId="0" applyFont="1" applyFill="1" applyBorder="1" applyAlignment="1">
      <alignment vertical="top" wrapText="1"/>
    </xf>
    <xf numFmtId="0" fontId="34" fillId="24" borderId="12" xfId="0" applyFont="1" applyFill="1" applyBorder="1" applyAlignment="1">
      <alignment horizontal="center" vertical="center"/>
    </xf>
    <xf numFmtId="0" fontId="34" fillId="24" borderId="12" xfId="0" applyFont="1" applyFill="1" applyBorder="1" applyAlignment="1">
      <alignment vertical="top" wrapText="1"/>
    </xf>
    <xf numFmtId="0" fontId="34" fillId="24" borderId="28" xfId="0" applyFont="1" applyFill="1" applyBorder="1" applyAlignment="1">
      <alignment horizontal="left" vertical="top" wrapText="1"/>
    </xf>
    <xf numFmtId="0" fontId="34" fillId="24" borderId="27" xfId="0" applyFont="1" applyFill="1" applyBorder="1" applyAlignment="1">
      <alignment horizontal="left" vertical="top" wrapText="1"/>
    </xf>
    <xf numFmtId="0" fontId="34" fillId="24" borderId="30" xfId="0" applyFont="1" applyFill="1" applyBorder="1" applyAlignment="1">
      <alignment vertical="top" wrapText="1"/>
    </xf>
    <xf numFmtId="0" fontId="34" fillId="24" borderId="31" xfId="0" applyFont="1" applyFill="1" applyBorder="1" applyAlignment="1">
      <alignment vertical="top" wrapText="1"/>
    </xf>
    <xf numFmtId="0" fontId="34" fillId="24" borderId="24" xfId="0" applyFont="1" applyFill="1" applyBorder="1" applyAlignment="1">
      <alignment vertical="top" wrapText="1"/>
    </xf>
    <xf numFmtId="0" fontId="34" fillId="24" borderId="22" xfId="0" applyFont="1" applyFill="1" applyBorder="1" applyAlignment="1">
      <alignment horizontal="center" vertical="center"/>
    </xf>
    <xf numFmtId="0" fontId="34" fillId="26" borderId="22" xfId="0" applyFont="1" applyFill="1" applyBorder="1" applyAlignment="1">
      <alignment horizontal="center" vertical="center" shrinkToFit="1"/>
    </xf>
    <xf numFmtId="0" fontId="34" fillId="24" borderId="24" xfId="0" applyFont="1" applyFill="1" applyBorder="1" applyAlignment="1">
      <alignment horizontal="left" vertical="top" wrapText="1"/>
    </xf>
    <xf numFmtId="0" fontId="34" fillId="24" borderId="27" xfId="0" applyFont="1" applyFill="1" applyBorder="1" applyAlignment="1">
      <alignment horizontal="center" vertical="center"/>
    </xf>
    <xf numFmtId="0" fontId="34" fillId="24" borderId="32" xfId="0" applyFont="1" applyFill="1" applyBorder="1" applyAlignment="1">
      <alignment vertical="center" wrapText="1"/>
    </xf>
    <xf numFmtId="0" fontId="34" fillId="24" borderId="34" xfId="0" applyFont="1" applyFill="1" applyBorder="1" applyAlignment="1">
      <alignment vertical="center" wrapText="1"/>
    </xf>
    <xf numFmtId="0" fontId="34" fillId="24" borderId="36" xfId="0" applyFont="1" applyFill="1" applyBorder="1" applyAlignment="1">
      <alignment horizontal="left" vertical="top" wrapText="1"/>
    </xf>
    <xf numFmtId="0" fontId="34" fillId="24" borderId="33" xfId="0" applyFont="1" applyFill="1" applyBorder="1" applyAlignment="1">
      <alignment horizontal="center" vertical="center"/>
    </xf>
    <xf numFmtId="0" fontId="34" fillId="24" borderId="28" xfId="0" applyFont="1" applyFill="1" applyBorder="1" applyAlignment="1">
      <alignment horizontal="center" vertical="center"/>
    </xf>
    <xf numFmtId="0" fontId="34" fillId="24" borderId="16" xfId="0" applyFont="1" applyFill="1" applyBorder="1" applyAlignment="1">
      <alignment horizontal="left" vertical="top" wrapText="1"/>
    </xf>
    <xf numFmtId="0" fontId="34" fillId="24" borderId="10" xfId="0" applyFont="1" applyFill="1" applyBorder="1" applyAlignment="1">
      <alignment vertical="top" wrapText="1"/>
    </xf>
    <xf numFmtId="0" fontId="34" fillId="24" borderId="22" xfId="0" applyFont="1" applyFill="1" applyBorder="1" applyAlignment="1">
      <alignment horizontal="center" vertical="top" wrapText="1"/>
    </xf>
    <xf numFmtId="0" fontId="25" fillId="24" borderId="13" xfId="0" applyFont="1" applyFill="1" applyBorder="1" applyAlignment="1">
      <alignment horizontal="left" vertical="top" wrapText="1"/>
    </xf>
    <xf numFmtId="0" fontId="34" fillId="24" borderId="37" xfId="0" applyFont="1" applyFill="1" applyBorder="1" applyAlignment="1">
      <alignment vertical="top" wrapText="1"/>
    </xf>
    <xf numFmtId="0" fontId="34" fillId="24" borderId="38" xfId="0" applyFont="1" applyFill="1" applyBorder="1" applyAlignment="1">
      <alignment vertical="top" wrapText="1"/>
    </xf>
    <xf numFmtId="0" fontId="34" fillId="24" borderId="13" xfId="43" applyFont="1" applyFill="1" applyBorder="1" applyAlignment="1">
      <alignment horizontal="left" vertical="top" wrapText="1"/>
    </xf>
    <xf numFmtId="0" fontId="34" fillId="24" borderId="30" xfId="43" applyFont="1" applyFill="1" applyBorder="1" applyAlignment="1">
      <alignment vertical="top" wrapText="1"/>
    </xf>
    <xf numFmtId="0" fontId="34" fillId="24" borderId="25" xfId="43" applyFont="1" applyFill="1" applyBorder="1" applyAlignment="1">
      <alignment vertical="top" wrapText="1"/>
    </xf>
    <xf numFmtId="0" fontId="34" fillId="24" borderId="27" xfId="43" applyFont="1" applyFill="1" applyBorder="1" applyAlignment="1">
      <alignment vertical="top" wrapText="1"/>
    </xf>
    <xf numFmtId="0" fontId="34" fillId="24" borderId="13" xfId="0" applyFont="1" applyFill="1" applyBorder="1" applyAlignment="1">
      <alignment vertical="top"/>
    </xf>
    <xf numFmtId="0" fontId="34" fillId="24" borderId="16" xfId="0" applyFont="1" applyFill="1" applyBorder="1" applyAlignment="1">
      <alignment vertical="top" wrapText="1"/>
    </xf>
    <xf numFmtId="0" fontId="34" fillId="0" borderId="12" xfId="0" applyFont="1" applyBorder="1" applyAlignment="1">
      <alignment horizontal="center" vertical="center" wrapText="1"/>
    </xf>
    <xf numFmtId="0" fontId="34" fillId="24" borderId="21" xfId="0" applyFont="1" applyFill="1" applyBorder="1" applyAlignment="1">
      <alignment horizontal="center" vertical="center" wrapText="1"/>
    </xf>
    <xf numFmtId="0" fontId="34" fillId="0" borderId="39" xfId="0" applyFont="1" applyBorder="1" applyAlignment="1">
      <alignment horizontal="left" vertical="top" wrapText="1"/>
    </xf>
    <xf numFmtId="0" fontId="34" fillId="0" borderId="23" xfId="0" applyFont="1" applyBorder="1" applyAlignment="1">
      <alignment horizontal="center" vertical="center" wrapText="1"/>
    </xf>
    <xf numFmtId="0" fontId="34" fillId="0" borderId="30" xfId="0" applyFont="1" applyBorder="1" applyAlignment="1">
      <alignment horizontal="center" vertical="center" wrapText="1" shrinkToFit="1"/>
    </xf>
    <xf numFmtId="0" fontId="34" fillId="0" borderId="36" xfId="0" applyFont="1" applyBorder="1" applyAlignment="1">
      <alignment horizontal="left" vertical="top" wrapText="1"/>
    </xf>
    <xf numFmtId="0" fontId="34" fillId="0" borderId="24" xfId="0" applyFont="1" applyBorder="1" applyAlignment="1">
      <alignment horizontal="center" vertical="center" wrapText="1"/>
    </xf>
    <xf numFmtId="0" fontId="34" fillId="0" borderId="33" xfId="0" applyFont="1" applyBorder="1" applyAlignment="1">
      <alignment horizontal="center" vertical="center" wrapText="1" shrinkToFit="1"/>
    </xf>
    <xf numFmtId="0" fontId="48" fillId="0" borderId="22" xfId="0" applyFont="1" applyBorder="1" applyAlignment="1">
      <alignment vertical="top" wrapText="1"/>
    </xf>
    <xf numFmtId="0" fontId="34" fillId="0" borderId="40" xfId="0" applyFont="1" applyBorder="1" applyAlignment="1">
      <alignment horizontal="left" vertical="top" wrapText="1"/>
    </xf>
    <xf numFmtId="0" fontId="34" fillId="0" borderId="25" xfId="0" applyFont="1" applyBorder="1" applyAlignment="1">
      <alignment horizontal="center" vertical="center" wrapText="1"/>
    </xf>
    <xf numFmtId="0" fontId="34" fillId="0" borderId="31" xfId="0" applyFont="1" applyBorder="1" applyAlignment="1">
      <alignment horizontal="center" vertical="center" wrapText="1" shrinkToFit="1"/>
    </xf>
    <xf numFmtId="0" fontId="48" fillId="0" borderId="26" xfId="0" applyFont="1" applyBorder="1" applyAlignment="1">
      <alignment vertical="top" wrapText="1"/>
    </xf>
    <xf numFmtId="0" fontId="34" fillId="0" borderId="27" xfId="0" applyFont="1" applyBorder="1" applyAlignment="1">
      <alignment horizontal="center" vertical="center" wrapText="1"/>
    </xf>
    <xf numFmtId="0" fontId="34" fillId="0" borderId="35" xfId="0" applyFont="1" applyBorder="1" applyAlignment="1">
      <alignment horizontal="center" vertical="center" wrapText="1" shrinkToFit="1"/>
    </xf>
    <xf numFmtId="0" fontId="34" fillId="0" borderId="13" xfId="0" applyFont="1" applyBorder="1" applyAlignment="1">
      <alignment horizontal="center" vertical="center" wrapText="1"/>
    </xf>
    <xf numFmtId="0" fontId="34" fillId="0" borderId="29" xfId="0" applyFont="1" applyBorder="1" applyAlignment="1">
      <alignment horizontal="center" vertical="center" wrapText="1" shrinkToFit="1"/>
    </xf>
    <xf numFmtId="0" fontId="34" fillId="0" borderId="26" xfId="0" applyFont="1" applyBorder="1" applyAlignment="1">
      <alignment vertical="top" wrapText="1"/>
    </xf>
    <xf numFmtId="0" fontId="34" fillId="0" borderId="13" xfId="0" applyFont="1" applyBorder="1" applyAlignment="1">
      <alignment vertical="top" wrapText="1"/>
    </xf>
    <xf numFmtId="0" fontId="34" fillId="0" borderId="25" xfId="0" applyFont="1" applyBorder="1" applyAlignment="1">
      <alignment horizontal="left" vertical="top" wrapText="1"/>
    </xf>
    <xf numFmtId="0" fontId="34" fillId="0" borderId="13" xfId="0" applyFont="1" applyBorder="1" applyAlignment="1">
      <alignment horizontal="left" vertical="top" wrapText="1"/>
    </xf>
    <xf numFmtId="0" fontId="34" fillId="0" borderId="23" xfId="0" applyFont="1" applyBorder="1" applyAlignment="1">
      <alignment horizontal="left" vertical="top" wrapText="1"/>
    </xf>
    <xf numFmtId="0" fontId="34" fillId="0" borderId="30" xfId="0" applyFont="1" applyBorder="1" applyAlignment="1">
      <alignment horizontal="center" vertical="center" wrapText="1"/>
    </xf>
    <xf numFmtId="0" fontId="34" fillId="0" borderId="24" xfId="0" applyFont="1" applyBorder="1" applyAlignment="1">
      <alignment horizontal="left" vertical="top" wrapText="1"/>
    </xf>
    <xf numFmtId="0" fontId="34" fillId="0" borderId="33" xfId="0" applyFont="1" applyBorder="1" applyAlignment="1">
      <alignment horizontal="center" vertical="center" wrapText="1"/>
    </xf>
    <xf numFmtId="0" fontId="34" fillId="0" borderId="22" xfId="0" applyFont="1" applyBorder="1" applyAlignment="1">
      <alignment vertical="top"/>
    </xf>
    <xf numFmtId="0" fontId="34" fillId="0" borderId="26" xfId="0" applyFont="1" applyBorder="1" applyAlignment="1">
      <alignment horizontal="left" vertical="top" wrapText="1"/>
    </xf>
    <xf numFmtId="0" fontId="34" fillId="0" borderId="31" xfId="0" applyFont="1" applyBorder="1" applyAlignment="1">
      <alignment horizontal="center" vertical="center" wrapText="1"/>
    </xf>
    <xf numFmtId="0" fontId="34" fillId="0" borderId="26" xfId="0" applyFont="1" applyBorder="1" applyAlignment="1">
      <alignment vertical="top"/>
    </xf>
    <xf numFmtId="0" fontId="34" fillId="0" borderId="23" xfId="0" applyFont="1" applyBorder="1" applyAlignment="1">
      <alignment horizontal="left" vertical="top" wrapText="1" shrinkToFit="1"/>
    </xf>
    <xf numFmtId="0" fontId="34" fillId="0" borderId="13" xfId="0" applyFont="1" applyBorder="1" applyAlignment="1">
      <alignment horizontal="left" vertical="top"/>
    </xf>
    <xf numFmtId="0" fontId="35" fillId="0" borderId="23" xfId="0" applyFont="1" applyBorder="1" applyAlignment="1">
      <alignment horizontal="left" vertical="top" wrapText="1"/>
    </xf>
    <xf numFmtId="0" fontId="35" fillId="0" borderId="24" xfId="0" applyFont="1" applyBorder="1" applyAlignment="1">
      <alignment horizontal="left" vertical="top" wrapText="1"/>
    </xf>
    <xf numFmtId="0" fontId="34" fillId="0" borderId="22" xfId="0" applyFont="1" applyBorder="1" applyAlignment="1">
      <alignment horizontal="left" vertical="top" wrapText="1"/>
    </xf>
    <xf numFmtId="0" fontId="35" fillId="0" borderId="24" xfId="0" applyFont="1" applyBorder="1" applyAlignment="1">
      <alignment horizontal="left" vertical="top"/>
    </xf>
    <xf numFmtId="0" fontId="34" fillId="0" borderId="24" xfId="0" applyFont="1" applyBorder="1" applyAlignment="1">
      <alignment horizontal="left" vertical="top" wrapText="1" shrinkToFit="1"/>
    </xf>
    <xf numFmtId="0" fontId="34" fillId="0" borderId="22" xfId="0" applyFont="1" applyBorder="1" applyAlignment="1">
      <alignment horizontal="left" vertical="top"/>
    </xf>
    <xf numFmtId="0" fontId="34" fillId="0" borderId="29"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23" xfId="0" applyFont="1" applyBorder="1" applyAlignment="1">
      <alignment vertical="top" wrapText="1" shrinkToFit="1"/>
    </xf>
    <xf numFmtId="0" fontId="34" fillId="0" borderId="22" xfId="0" applyFont="1" applyBorder="1" applyAlignment="1">
      <alignment vertical="top" wrapText="1"/>
    </xf>
    <xf numFmtId="0" fontId="34" fillId="0" borderId="26" xfId="0" applyFont="1" applyBorder="1" applyAlignment="1">
      <alignment horizontal="center" vertical="center" wrapText="1"/>
    </xf>
    <xf numFmtId="0" fontId="34" fillId="0" borderId="34" xfId="0" applyFont="1" applyBorder="1" applyAlignment="1">
      <alignment horizontal="center" vertical="center" wrapText="1" shrinkToFit="1"/>
    </xf>
    <xf numFmtId="0" fontId="34" fillId="0" borderId="22" xfId="0" applyFont="1" applyBorder="1" applyAlignment="1">
      <alignment horizontal="center" vertical="center" wrapText="1"/>
    </xf>
    <xf numFmtId="0" fontId="34" fillId="0" borderId="32" xfId="0" applyFont="1" applyBorder="1" applyAlignment="1">
      <alignment horizontal="center" vertical="center" wrapText="1" shrinkToFit="1"/>
    </xf>
    <xf numFmtId="0" fontId="34" fillId="0" borderId="25" xfId="0" applyFont="1" applyBorder="1" applyAlignment="1">
      <alignment vertical="top" wrapText="1"/>
    </xf>
    <xf numFmtId="0" fontId="34" fillId="0" borderId="36" xfId="0" applyFont="1" applyBorder="1" applyAlignment="1">
      <alignment horizontal="left" vertical="top" wrapText="1" shrinkToFit="1"/>
    </xf>
    <xf numFmtId="0" fontId="34" fillId="0" borderId="31" xfId="0" applyFont="1" applyBorder="1" applyAlignment="1">
      <alignment horizontal="center" vertical="center"/>
    </xf>
    <xf numFmtId="0" fontId="32" fillId="24" borderId="12" xfId="0" applyFont="1" applyFill="1" applyBorder="1" applyAlignment="1">
      <alignment vertical="top" wrapText="1"/>
    </xf>
    <xf numFmtId="0" fontId="32" fillId="24" borderId="12" xfId="0" applyFont="1" applyFill="1" applyBorder="1" applyAlignment="1">
      <alignment horizontal="left" vertical="top" wrapText="1"/>
    </xf>
    <xf numFmtId="0" fontId="32" fillId="0" borderId="22" xfId="0" applyFont="1" applyBorder="1" applyAlignment="1">
      <alignment horizontal="left" vertical="top" wrapText="1" shrinkToFit="1"/>
    </xf>
    <xf numFmtId="0" fontId="32" fillId="0" borderId="32" xfId="0" applyFont="1" applyBorder="1" applyAlignment="1">
      <alignment horizontal="left" vertical="top" wrapText="1"/>
    </xf>
    <xf numFmtId="0" fontId="32" fillId="0" borderId="29" xfId="0" applyFont="1" applyBorder="1" applyAlignment="1">
      <alignment vertical="top" wrapText="1"/>
    </xf>
    <xf numFmtId="0" fontId="32" fillId="0" borderId="32" xfId="0" applyFont="1" applyBorder="1" applyAlignment="1">
      <alignment vertical="top" wrapText="1"/>
    </xf>
    <xf numFmtId="0" fontId="32" fillId="0" borderId="34" xfId="0" applyFont="1" applyBorder="1" applyAlignment="1">
      <alignment vertical="top" wrapText="1"/>
    </xf>
    <xf numFmtId="0" fontId="38" fillId="0" borderId="22" xfId="0" applyFont="1" applyBorder="1" applyAlignment="1">
      <alignment horizontal="left" vertical="top" wrapText="1"/>
    </xf>
    <xf numFmtId="0" fontId="34" fillId="0" borderId="25" xfId="41" applyFont="1" applyBorder="1" applyAlignment="1">
      <alignment horizontal="center" vertical="center" wrapText="1"/>
    </xf>
    <xf numFmtId="0" fontId="34" fillId="0" borderId="25" xfId="0" applyFont="1" applyBorder="1" applyAlignment="1">
      <alignment horizontal="left" vertical="top" wrapText="1" shrinkToFit="1"/>
    </xf>
    <xf numFmtId="0" fontId="32" fillId="24" borderId="13" xfId="0" applyFont="1" applyFill="1" applyBorder="1" applyAlignment="1">
      <alignment horizontal="left" vertical="top" wrapText="1"/>
    </xf>
    <xf numFmtId="0" fontId="32" fillId="24" borderId="26" xfId="0" applyFont="1" applyFill="1" applyBorder="1" applyAlignment="1">
      <alignment horizontal="left" vertical="top" wrapText="1"/>
    </xf>
    <xf numFmtId="0" fontId="32" fillId="24" borderId="13" xfId="0" applyFont="1" applyFill="1" applyBorder="1" applyAlignment="1">
      <alignment vertical="top" wrapText="1"/>
    </xf>
    <xf numFmtId="0" fontId="32" fillId="24" borderId="22" xfId="0" applyFont="1" applyFill="1" applyBorder="1" applyAlignment="1">
      <alignment vertical="top" wrapText="1"/>
    </xf>
    <xf numFmtId="0" fontId="32" fillId="24" borderId="26" xfId="0" applyFont="1" applyFill="1" applyBorder="1" applyAlignment="1">
      <alignment vertical="top" wrapText="1"/>
    </xf>
    <xf numFmtId="0" fontId="32" fillId="24" borderId="10" xfId="0" applyFont="1" applyFill="1" applyBorder="1" applyAlignment="1">
      <alignment vertical="center" wrapText="1"/>
    </xf>
    <xf numFmtId="0" fontId="32" fillId="24" borderId="42" xfId="0" applyFont="1" applyFill="1" applyBorder="1" applyAlignment="1">
      <alignment vertical="top" wrapText="1"/>
    </xf>
    <xf numFmtId="0" fontId="32" fillId="24" borderId="0" xfId="0" applyFont="1" applyFill="1" applyAlignment="1">
      <alignment vertical="top" wrapText="1"/>
    </xf>
    <xf numFmtId="0" fontId="32" fillId="24" borderId="11" xfId="0" applyFont="1" applyFill="1" applyBorder="1" applyAlignment="1">
      <alignment vertical="top" wrapText="1"/>
    </xf>
    <xf numFmtId="0" fontId="32" fillId="24" borderId="22" xfId="0" applyFont="1" applyFill="1" applyBorder="1" applyAlignment="1">
      <alignment horizontal="left" vertical="top" wrapText="1"/>
    </xf>
    <xf numFmtId="0" fontId="32" fillId="24" borderId="38" xfId="0" applyFont="1" applyFill="1" applyBorder="1" applyAlignment="1">
      <alignment vertical="top"/>
    </xf>
    <xf numFmtId="0" fontId="32" fillId="24" borderId="16" xfId="0" applyFont="1" applyFill="1" applyBorder="1" applyAlignment="1">
      <alignment horizontal="left" vertical="top"/>
    </xf>
    <xf numFmtId="0" fontId="32" fillId="24" borderId="12" xfId="0" applyFont="1" applyFill="1" applyBorder="1" applyAlignment="1">
      <alignment vertical="top"/>
    </xf>
    <xf numFmtId="0" fontId="32" fillId="24" borderId="43" xfId="0" applyFont="1" applyFill="1" applyBorder="1" applyAlignment="1">
      <alignment horizontal="left" vertical="top" wrapText="1"/>
    </xf>
    <xf numFmtId="0" fontId="32" fillId="24" borderId="37" xfId="0" applyFont="1" applyFill="1" applyBorder="1" applyAlignment="1">
      <alignment horizontal="left" vertical="top" wrapText="1"/>
    </xf>
    <xf numFmtId="0" fontId="32" fillId="24" borderId="43" xfId="0" applyFont="1" applyFill="1" applyBorder="1" applyAlignment="1">
      <alignment vertical="top"/>
    </xf>
    <xf numFmtId="0" fontId="32" fillId="24" borderId="37" xfId="0" applyFont="1" applyFill="1" applyBorder="1" applyAlignment="1">
      <alignment vertical="top"/>
    </xf>
    <xf numFmtId="0" fontId="32" fillId="0" borderId="44" xfId="0" applyFont="1" applyBorder="1" applyAlignment="1">
      <alignment horizontal="center" vertical="center" justifyLastLine="1"/>
    </xf>
    <xf numFmtId="0" fontId="32" fillId="0" borderId="10" xfId="0" applyFont="1" applyBorder="1" applyAlignment="1">
      <alignment horizontal="center" vertical="center" justifyLastLine="1"/>
    </xf>
    <xf numFmtId="0" fontId="32" fillId="0" borderId="45" xfId="0" applyFont="1" applyBorder="1" applyAlignment="1">
      <alignment horizontal="center" vertical="center"/>
    </xf>
    <xf numFmtId="0" fontId="34" fillId="26" borderId="26" xfId="0" applyFont="1" applyFill="1" applyBorder="1" applyAlignment="1">
      <alignment vertical="top" shrinkToFit="1"/>
    </xf>
    <xf numFmtId="0" fontId="34" fillId="26" borderId="22" xfId="0" applyFont="1" applyFill="1" applyBorder="1" applyAlignment="1">
      <alignment vertical="top" shrinkToFit="1"/>
    </xf>
    <xf numFmtId="0" fontId="34" fillId="26" borderId="13" xfId="0" applyFont="1" applyFill="1" applyBorder="1" applyAlignment="1">
      <alignment horizontal="center" vertical="top" shrinkToFit="1"/>
    </xf>
    <xf numFmtId="0" fontId="34" fillId="26" borderId="16" xfId="0" applyFont="1" applyFill="1" applyBorder="1" applyAlignment="1">
      <alignment horizontal="center" vertical="top" shrinkToFit="1"/>
    </xf>
    <xf numFmtId="0" fontId="34" fillId="26" borderId="22" xfId="0" applyFont="1" applyFill="1" applyBorder="1" applyAlignment="1">
      <alignment horizontal="center" vertical="top" shrinkToFit="1"/>
    </xf>
    <xf numFmtId="0" fontId="34" fillId="26" borderId="26" xfId="0" applyFont="1" applyFill="1" applyBorder="1" applyAlignment="1">
      <alignment horizontal="center" vertical="top" shrinkToFit="1"/>
    </xf>
    <xf numFmtId="0" fontId="34" fillId="26" borderId="12" xfId="0" applyFont="1" applyFill="1" applyBorder="1" applyAlignment="1">
      <alignment horizontal="center" vertical="top" shrinkToFit="1"/>
    </xf>
    <xf numFmtId="0" fontId="34" fillId="25" borderId="12" xfId="0" applyFont="1" applyFill="1" applyBorder="1" applyAlignment="1">
      <alignment horizontal="center" vertical="top"/>
    </xf>
    <xf numFmtId="0" fontId="34" fillId="25" borderId="13" xfId="0" applyFont="1" applyFill="1" applyBorder="1" applyAlignment="1">
      <alignment horizontal="center" vertical="top"/>
    </xf>
    <xf numFmtId="0" fontId="34" fillId="25" borderId="22" xfId="0" applyFont="1" applyFill="1" applyBorder="1" applyAlignment="1">
      <alignment horizontal="center" vertical="top"/>
    </xf>
    <xf numFmtId="0" fontId="34" fillId="25" borderId="26" xfId="0" applyFont="1" applyFill="1" applyBorder="1" applyAlignment="1">
      <alignment horizontal="center" vertical="top"/>
    </xf>
    <xf numFmtId="0" fontId="35" fillId="25" borderId="13" xfId="0" applyFont="1" applyFill="1" applyBorder="1" applyAlignment="1">
      <alignment horizontal="center" vertical="top"/>
    </xf>
    <xf numFmtId="0" fontId="35" fillId="25" borderId="26" xfId="0" applyFont="1" applyFill="1" applyBorder="1" applyAlignment="1">
      <alignment horizontal="center" vertical="top"/>
    </xf>
    <xf numFmtId="0" fontId="35" fillId="25" borderId="22" xfId="0" applyFont="1" applyFill="1" applyBorder="1" applyAlignment="1">
      <alignment horizontal="center" vertical="top"/>
    </xf>
    <xf numFmtId="0" fontId="35" fillId="25" borderId="13" xfId="0" applyFont="1" applyFill="1" applyBorder="1" applyAlignment="1">
      <alignment horizontal="center" vertical="top" wrapText="1"/>
    </xf>
    <xf numFmtId="0" fontId="35" fillId="25" borderId="22" xfId="0" applyFont="1" applyFill="1" applyBorder="1" applyAlignment="1">
      <alignment horizontal="center" vertical="top" wrapText="1"/>
    </xf>
    <xf numFmtId="0" fontId="35" fillId="25" borderId="26" xfId="0" applyFont="1" applyFill="1" applyBorder="1" applyAlignment="1">
      <alignment horizontal="center" vertical="top" wrapText="1"/>
    </xf>
    <xf numFmtId="0" fontId="34" fillId="26" borderId="26" xfId="0" applyFont="1" applyFill="1" applyBorder="1" applyAlignment="1">
      <alignment horizontal="center" vertical="top"/>
    </xf>
    <xf numFmtId="0" fontId="34" fillId="0" borderId="25" xfId="0" applyFont="1" applyBorder="1" applyAlignment="1">
      <alignment horizontal="center" vertical="center"/>
    </xf>
    <xf numFmtId="0" fontId="32" fillId="0" borderId="26" xfId="0" applyFont="1" applyBorder="1" applyAlignment="1">
      <alignment horizontal="left" vertical="top" wrapText="1"/>
    </xf>
    <xf numFmtId="0" fontId="34" fillId="24" borderId="29" xfId="0" applyFont="1" applyFill="1" applyBorder="1" applyAlignment="1">
      <alignment horizontal="center" vertical="center" wrapText="1"/>
    </xf>
    <xf numFmtId="0" fontId="32" fillId="24" borderId="43" xfId="0" applyFont="1" applyFill="1" applyBorder="1" applyAlignment="1">
      <alignment vertical="top" wrapText="1"/>
    </xf>
    <xf numFmtId="0" fontId="34" fillId="24" borderId="34" xfId="0" applyFont="1" applyFill="1" applyBorder="1" applyAlignment="1">
      <alignment horizontal="center" vertical="center" wrapText="1"/>
    </xf>
    <xf numFmtId="0" fontId="34" fillId="24" borderId="24" xfId="0" applyFont="1" applyFill="1" applyBorder="1" applyAlignment="1">
      <alignment horizontal="center" vertical="center" wrapText="1"/>
    </xf>
    <xf numFmtId="0" fontId="34" fillId="0" borderId="27" xfId="0" applyFont="1" applyBorder="1" applyAlignment="1">
      <alignment horizontal="left" vertical="top" wrapText="1"/>
    </xf>
    <xf numFmtId="0" fontId="34" fillId="0" borderId="35" xfId="0" applyFont="1" applyBorder="1" applyAlignment="1">
      <alignment horizontal="center" vertical="center" wrapText="1"/>
    </xf>
    <xf numFmtId="0" fontId="32" fillId="0" borderId="22" xfId="0" applyFont="1" applyBorder="1" applyAlignment="1">
      <alignment horizontal="left" vertical="top" wrapText="1"/>
    </xf>
    <xf numFmtId="0" fontId="34" fillId="0" borderId="38" xfId="0" applyFont="1" applyBorder="1" applyAlignment="1">
      <alignment horizontal="left" vertical="top" wrapText="1"/>
    </xf>
    <xf numFmtId="0" fontId="34" fillId="25" borderId="26" xfId="0" applyFont="1" applyFill="1" applyBorder="1" applyAlignment="1">
      <alignment horizontal="center" vertical="top" shrinkToFit="1"/>
    </xf>
    <xf numFmtId="0" fontId="34" fillId="0" borderId="43" xfId="0" applyFont="1" applyBorder="1" applyAlignment="1">
      <alignment horizontal="left" vertical="top" wrapText="1"/>
    </xf>
    <xf numFmtId="0" fontId="39" fillId="0" borderId="32" xfId="0" applyFont="1" applyBorder="1" applyAlignment="1">
      <alignment horizontal="left" vertical="top" wrapText="1"/>
    </xf>
    <xf numFmtId="0" fontId="34" fillId="0" borderId="23" xfId="0" applyFont="1" applyBorder="1" applyAlignment="1">
      <alignment vertical="top" wrapText="1"/>
    </xf>
    <xf numFmtId="0" fontId="32" fillId="0" borderId="13" xfId="0" applyFont="1" applyBorder="1" applyAlignment="1">
      <alignment vertical="top" wrapText="1"/>
    </xf>
    <xf numFmtId="0" fontId="32" fillId="0" borderId="22" xfId="0" applyFont="1" applyBorder="1" applyAlignment="1">
      <alignment vertical="top" wrapText="1"/>
    </xf>
    <xf numFmtId="0" fontId="32" fillId="0" borderId="26" xfId="0" applyFont="1" applyBorder="1" applyAlignment="1">
      <alignment vertical="top" wrapText="1"/>
    </xf>
    <xf numFmtId="0" fontId="32" fillId="0" borderId="12" xfId="0" applyFont="1" applyBorder="1" applyAlignment="1">
      <alignment horizontal="left" vertical="top" wrapText="1"/>
    </xf>
    <xf numFmtId="0" fontId="34" fillId="0" borderId="12" xfId="0" applyFont="1" applyBorder="1" applyAlignment="1">
      <alignment vertical="top" wrapText="1"/>
    </xf>
    <xf numFmtId="0" fontId="34" fillId="0" borderId="12" xfId="0" applyFont="1" applyBorder="1" applyAlignment="1">
      <alignment horizontal="left" vertical="top" wrapText="1"/>
    </xf>
    <xf numFmtId="0" fontId="34" fillId="0" borderId="37" xfId="0" applyFont="1" applyBorder="1" applyAlignment="1">
      <alignment horizontal="left" vertical="top" wrapText="1"/>
    </xf>
    <xf numFmtId="0" fontId="34" fillId="24" borderId="27" xfId="0" applyFont="1" applyFill="1" applyBorder="1" applyAlignment="1">
      <alignment vertical="top" wrapText="1"/>
    </xf>
    <xf numFmtId="0" fontId="34" fillId="24" borderId="38" xfId="0" applyFont="1" applyFill="1" applyBorder="1" applyAlignment="1">
      <alignment horizontal="left" vertical="top" wrapText="1"/>
    </xf>
    <xf numFmtId="0" fontId="34" fillId="24" borderId="29" xfId="43" applyFont="1" applyFill="1" applyBorder="1" applyAlignment="1">
      <alignment horizontal="left" vertical="top" wrapText="1"/>
    </xf>
    <xf numFmtId="0" fontId="34" fillId="24" borderId="24" xfId="43" applyFont="1" applyFill="1" applyBorder="1" applyAlignment="1">
      <alignment horizontal="left" vertical="top" wrapText="1"/>
    </xf>
    <xf numFmtId="0" fontId="34" fillId="24" borderId="25" xfId="43" applyFont="1" applyFill="1" applyBorder="1" applyAlignment="1">
      <alignment horizontal="left" vertical="top" wrapText="1"/>
    </xf>
    <xf numFmtId="0" fontId="34" fillId="24" borderId="23" xfId="43" applyFont="1" applyFill="1" applyBorder="1" applyAlignment="1">
      <alignment horizontal="left" vertical="top" wrapText="1"/>
    </xf>
    <xf numFmtId="0" fontId="34" fillId="0" borderId="0" xfId="0" applyFont="1" applyAlignment="1">
      <alignment horizontal="distributed" vertical="center" justifyLastLine="1"/>
    </xf>
    <xf numFmtId="0" fontId="32" fillId="0" borderId="0" xfId="0" applyFont="1" applyAlignment="1">
      <alignment horizontal="center" vertical="center"/>
    </xf>
    <xf numFmtId="0" fontId="19" fillId="24" borderId="0" xfId="0" applyFont="1" applyFill="1" applyAlignment="1">
      <alignment horizontal="left" vertical="center" wrapText="1"/>
    </xf>
    <xf numFmtId="0" fontId="19" fillId="24" borderId="0" xfId="0" applyFont="1" applyFill="1" applyAlignment="1">
      <alignment horizontal="left" vertical="center"/>
    </xf>
    <xf numFmtId="0" fontId="19" fillId="24" borderId="11" xfId="0" applyFont="1" applyFill="1" applyBorder="1" applyAlignment="1">
      <alignment horizontal="left" vertical="center"/>
    </xf>
    <xf numFmtId="0" fontId="34" fillId="24" borderId="28" xfId="43" applyFont="1" applyFill="1" applyBorder="1" applyAlignment="1">
      <alignment horizontal="left" vertical="top" wrapText="1"/>
    </xf>
    <xf numFmtId="0" fontId="34" fillId="24" borderId="22" xfId="0" applyFont="1" applyFill="1" applyBorder="1" applyAlignment="1">
      <alignment vertical="top"/>
    </xf>
    <xf numFmtId="0" fontId="32" fillId="0" borderId="29" xfId="0" applyFont="1" applyBorder="1" applyAlignment="1">
      <alignment horizontal="left" vertical="top" wrapText="1"/>
    </xf>
    <xf numFmtId="0" fontId="32" fillId="0" borderId="13" xfId="0" applyFont="1" applyBorder="1" applyAlignment="1">
      <alignment horizontal="left" vertical="top" wrapText="1"/>
    </xf>
    <xf numFmtId="0" fontId="32" fillId="0" borderId="34" xfId="0" applyFont="1" applyBorder="1" applyAlignment="1">
      <alignment horizontal="left" vertical="top" wrapText="1"/>
    </xf>
    <xf numFmtId="0" fontId="38" fillId="0" borderId="26" xfId="0" applyFont="1" applyBorder="1" applyAlignment="1">
      <alignment horizontal="left" vertical="top" wrapText="1"/>
    </xf>
    <xf numFmtId="0" fontId="21" fillId="0" borderId="33" xfId="0" applyFont="1" applyBorder="1" applyAlignment="1">
      <alignment horizontal="center" vertical="center" wrapText="1"/>
    </xf>
    <xf numFmtId="0" fontId="19" fillId="0" borderId="30" xfId="0" applyFont="1" applyBorder="1" applyAlignment="1">
      <alignment horizontal="center" vertical="center" wrapText="1" shrinkToFit="1"/>
    </xf>
    <xf numFmtId="0" fontId="38" fillId="0" borderId="22" xfId="0" applyFont="1" applyBorder="1" applyAlignment="1">
      <alignment vertical="top" wrapText="1"/>
    </xf>
    <xf numFmtId="0" fontId="38" fillId="0" borderId="26" xfId="0" applyFont="1" applyBorder="1" applyAlignment="1">
      <alignment vertical="top" wrapText="1"/>
    </xf>
    <xf numFmtId="0" fontId="34" fillId="0" borderId="24" xfId="0" applyFont="1" applyBorder="1" applyAlignment="1">
      <alignment horizontal="center" vertical="center"/>
    </xf>
    <xf numFmtId="0" fontId="34" fillId="0" borderId="34" xfId="0" applyFont="1" applyBorder="1" applyAlignment="1">
      <alignment horizontal="center" vertical="center" wrapText="1"/>
    </xf>
    <xf numFmtId="0" fontId="49" fillId="0" borderId="32" xfId="0" applyFont="1" applyBorder="1" applyAlignment="1">
      <alignment horizontal="left" vertical="top" wrapText="1"/>
    </xf>
    <xf numFmtId="0" fontId="50" fillId="0" borderId="32" xfId="0" applyFont="1" applyBorder="1" applyAlignment="1">
      <alignment horizontal="left" vertical="top" wrapText="1"/>
    </xf>
    <xf numFmtId="0" fontId="32" fillId="0" borderId="12" xfId="0" applyFont="1" applyBorder="1" applyAlignment="1">
      <alignment vertical="top" wrapText="1"/>
    </xf>
    <xf numFmtId="0" fontId="34" fillId="0" borderId="28" xfId="0" applyFont="1" applyBorder="1" applyAlignment="1">
      <alignment horizontal="left" vertical="top" wrapText="1" shrinkToFit="1"/>
    </xf>
    <xf numFmtId="0" fontId="34" fillId="0" borderId="29" xfId="0" applyFont="1" applyBorder="1" applyAlignment="1">
      <alignment horizontal="center" vertical="center"/>
    </xf>
    <xf numFmtId="0" fontId="34" fillId="0" borderId="46" xfId="0" applyFont="1" applyBorder="1" applyAlignment="1">
      <alignment horizontal="left" vertical="top" wrapText="1"/>
    </xf>
    <xf numFmtId="0" fontId="38" fillId="0" borderId="13" xfId="0" applyFont="1" applyBorder="1" applyAlignment="1">
      <alignment vertical="top" wrapText="1"/>
    </xf>
    <xf numFmtId="0" fontId="34" fillId="0" borderId="27" xfId="0" applyFont="1" applyBorder="1" applyAlignment="1">
      <alignment horizontal="left" vertical="top" wrapText="1" shrinkToFit="1"/>
    </xf>
    <xf numFmtId="0" fontId="34" fillId="0" borderId="27" xfId="0" applyFont="1" applyBorder="1" applyAlignment="1">
      <alignment horizontal="center" vertical="center"/>
    </xf>
    <xf numFmtId="0" fontId="32" fillId="24" borderId="13" xfId="0" applyFont="1" applyFill="1" applyBorder="1" applyAlignment="1">
      <alignment vertical="top"/>
    </xf>
    <xf numFmtId="0" fontId="32" fillId="24" borderId="22" xfId="0" applyFont="1" applyFill="1" applyBorder="1" applyAlignment="1">
      <alignment vertical="top"/>
    </xf>
    <xf numFmtId="0" fontId="32" fillId="24" borderId="26" xfId="0" applyFont="1" applyFill="1" applyBorder="1" applyAlignment="1">
      <alignment vertical="top"/>
    </xf>
    <xf numFmtId="0" fontId="32" fillId="24" borderId="13" xfId="43" applyFont="1" applyFill="1" applyBorder="1" applyAlignment="1">
      <alignment horizontal="left" vertical="top" wrapText="1"/>
    </xf>
    <xf numFmtId="0" fontId="34" fillId="0" borderId="27" xfId="0" applyFont="1" applyBorder="1" applyAlignment="1">
      <alignment vertical="center" wrapText="1"/>
    </xf>
    <xf numFmtId="0" fontId="34" fillId="0" borderId="22" xfId="0" applyFont="1" applyBorder="1" applyAlignment="1">
      <alignment vertical="center" wrapText="1"/>
    </xf>
    <xf numFmtId="0" fontId="34" fillId="0" borderId="28" xfId="0" applyFont="1" applyBorder="1" applyAlignment="1">
      <alignment horizontal="center" vertical="center"/>
    </xf>
    <xf numFmtId="0" fontId="34" fillId="0" borderId="22" xfId="0" applyFont="1" applyBorder="1" applyAlignment="1">
      <alignment horizontal="center" vertical="center"/>
    </xf>
    <xf numFmtId="0" fontId="21" fillId="0" borderId="10" xfId="0" applyFont="1" applyBorder="1" applyAlignment="1">
      <alignment horizontal="right" vertical="center"/>
    </xf>
    <xf numFmtId="0" fontId="34" fillId="24" borderId="10" xfId="0" applyFont="1" applyFill="1" applyBorder="1" applyAlignment="1">
      <alignment horizontal="right" vertical="center"/>
    </xf>
    <xf numFmtId="0" fontId="34" fillId="0" borderId="22" xfId="0" applyFont="1" applyBorder="1" applyAlignment="1">
      <alignment horizontal="left" vertical="top" wrapText="1" shrinkToFit="1"/>
    </xf>
    <xf numFmtId="0" fontId="34" fillId="26" borderId="26" xfId="0" applyFont="1" applyFill="1" applyBorder="1" applyAlignment="1">
      <alignment horizontal="center" vertical="center" shrinkToFit="1"/>
    </xf>
    <xf numFmtId="0" fontId="34" fillId="24" borderId="13" xfId="0" applyFont="1" applyFill="1" applyBorder="1" applyAlignment="1">
      <alignment horizontal="center" vertical="center"/>
    </xf>
    <xf numFmtId="0" fontId="32" fillId="24" borderId="26" xfId="43" applyFont="1" applyFill="1" applyBorder="1" applyAlignment="1">
      <alignment vertical="top" wrapText="1"/>
    </xf>
    <xf numFmtId="0" fontId="34" fillId="24" borderId="31" xfId="43" applyFont="1" applyFill="1" applyBorder="1" applyAlignment="1">
      <alignment vertical="top" wrapText="1"/>
    </xf>
    <xf numFmtId="0" fontId="34" fillId="0" borderId="26" xfId="0" applyFont="1" applyBorder="1" applyAlignment="1">
      <alignment vertical="center" wrapText="1"/>
    </xf>
    <xf numFmtId="0" fontId="38" fillId="0" borderId="12" xfId="0" applyFont="1" applyBorder="1" applyAlignment="1">
      <alignment vertical="top" wrapText="1"/>
    </xf>
    <xf numFmtId="0" fontId="34" fillId="0" borderId="12" xfId="0" applyFont="1" applyBorder="1" applyAlignment="1">
      <alignment horizontal="left" vertical="top" wrapText="1" shrinkToFit="1"/>
    </xf>
    <xf numFmtId="0" fontId="34" fillId="0" borderId="21" xfId="0" applyFont="1" applyBorder="1" applyAlignment="1">
      <alignment horizontal="center" vertical="center" wrapText="1" shrinkToFit="1"/>
    </xf>
    <xf numFmtId="0" fontId="34" fillId="0" borderId="23" xfId="0" applyFont="1" applyBorder="1" applyAlignment="1">
      <alignment horizontal="center" vertical="center"/>
    </xf>
    <xf numFmtId="0" fontId="37" fillId="0" borderId="25" xfId="0" applyFont="1" applyBorder="1" applyAlignment="1">
      <alignment horizontal="left" vertical="top" wrapText="1"/>
    </xf>
    <xf numFmtId="0" fontId="34" fillId="0" borderId="13" xfId="0" applyFont="1" applyBorder="1" applyAlignment="1">
      <alignment horizontal="left" vertical="top" wrapText="1" shrinkToFit="1"/>
    </xf>
    <xf numFmtId="0" fontId="34" fillId="0" borderId="13" xfId="0" applyFont="1" applyBorder="1" applyAlignment="1">
      <alignment horizontal="center" vertical="center"/>
    </xf>
    <xf numFmtId="0" fontId="34" fillId="0" borderId="13" xfId="0" applyFont="1" applyBorder="1" applyAlignment="1">
      <alignment vertical="center" wrapText="1"/>
    </xf>
    <xf numFmtId="0" fontId="34" fillId="24" borderId="41" xfId="0" applyFont="1" applyFill="1" applyBorder="1" applyAlignment="1">
      <alignment horizontal="left" vertical="top" wrapText="1"/>
    </xf>
    <xf numFmtId="0" fontId="34" fillId="0" borderId="32" xfId="0" applyFont="1" applyBorder="1" applyAlignment="1">
      <alignment horizontal="center" vertical="center" wrapText="1"/>
    </xf>
    <xf numFmtId="0" fontId="42" fillId="0" borderId="32" xfId="0" applyFont="1" applyBorder="1">
      <alignment vertical="center"/>
    </xf>
    <xf numFmtId="0" fontId="51" fillId="0" borderId="32" xfId="0" applyFont="1" applyBorder="1" applyAlignment="1">
      <alignment horizontal="left" vertical="top" wrapText="1"/>
    </xf>
    <xf numFmtId="0" fontId="42" fillId="0" borderId="0" xfId="43" applyFont="1" applyAlignment="1">
      <alignment vertical="top" wrapText="1"/>
    </xf>
    <xf numFmtId="0" fontId="42" fillId="0" borderId="32" xfId="43" applyFont="1" applyBorder="1" applyAlignment="1">
      <alignment vertical="top" wrapText="1"/>
    </xf>
    <xf numFmtId="0" fontId="44" fillId="0" borderId="32" xfId="0" applyFont="1" applyBorder="1" applyAlignment="1">
      <alignment horizontal="center" vertical="center"/>
    </xf>
    <xf numFmtId="0" fontId="44" fillId="0" borderId="22" xfId="0" applyFont="1" applyBorder="1" applyAlignment="1">
      <alignment horizontal="center" vertical="top" wrapText="1"/>
    </xf>
    <xf numFmtId="0" fontId="52" fillId="0" borderId="43" xfId="0" applyFont="1" applyBorder="1" applyAlignment="1">
      <alignment horizontal="center" vertical="center"/>
    </xf>
    <xf numFmtId="0" fontId="42" fillId="0" borderId="0" xfId="0" applyFont="1" applyAlignment="1">
      <alignment horizontal="left" vertical="center"/>
    </xf>
    <xf numFmtId="0" fontId="42" fillId="0" borderId="0" xfId="0" applyFont="1">
      <alignment vertical="center"/>
    </xf>
    <xf numFmtId="0" fontId="44" fillId="0" borderId="32" xfId="0" applyFont="1" applyBorder="1" applyAlignment="1">
      <alignment vertical="top" wrapText="1"/>
    </xf>
    <xf numFmtId="0" fontId="44" fillId="0" borderId="22" xfId="0" applyFont="1" applyBorder="1" applyAlignment="1">
      <alignment vertical="top" wrapText="1"/>
    </xf>
    <xf numFmtId="0" fontId="44" fillId="0" borderId="28" xfId="0" applyFont="1" applyBorder="1" applyAlignment="1">
      <alignment horizontal="center" vertical="center"/>
    </xf>
    <xf numFmtId="0" fontId="44" fillId="0" borderId="26" xfId="0" applyFont="1" applyBorder="1" applyAlignment="1">
      <alignment horizontal="center" vertical="top" wrapText="1"/>
    </xf>
    <xf numFmtId="0" fontId="44" fillId="0" borderId="43" xfId="43" applyFont="1" applyBorder="1" applyAlignment="1">
      <alignment vertical="top" wrapText="1"/>
    </xf>
    <xf numFmtId="0" fontId="25" fillId="0" borderId="12" xfId="0" applyFont="1" applyBorder="1" applyAlignment="1">
      <alignment horizontal="center" vertical="center"/>
    </xf>
    <xf numFmtId="0" fontId="53" fillId="0" borderId="13" xfId="0" applyFont="1" applyBorder="1" applyAlignment="1">
      <alignment vertical="center" wrapText="1"/>
    </xf>
    <xf numFmtId="0" fontId="25" fillId="0" borderId="24" xfId="0" applyFont="1" applyBorder="1" applyAlignment="1">
      <alignment vertical="center" wrapText="1"/>
    </xf>
    <xf numFmtId="0" fontId="25" fillId="0" borderId="28" xfId="0" applyFont="1" applyBorder="1" applyAlignment="1">
      <alignment vertical="center" wrapText="1"/>
    </xf>
    <xf numFmtId="0" fontId="19" fillId="0" borderId="22" xfId="0" applyFont="1" applyBorder="1" applyAlignment="1">
      <alignment vertical="top" wrapText="1"/>
    </xf>
    <xf numFmtId="0" fontId="44" fillId="0" borderId="10" xfId="43" applyFont="1" applyBorder="1" applyAlignment="1">
      <alignment vertical="top" wrapText="1"/>
    </xf>
    <xf numFmtId="0" fontId="44" fillId="0" borderId="21" xfId="43" applyFont="1" applyBorder="1" applyAlignment="1">
      <alignment vertical="top" wrapText="1"/>
    </xf>
    <xf numFmtId="0" fontId="44" fillId="0" borderId="16" xfId="43" applyFont="1" applyBorder="1" applyAlignment="1">
      <alignment vertical="top" wrapText="1"/>
    </xf>
    <xf numFmtId="0" fontId="25" fillId="0" borderId="25" xfId="0" applyFont="1" applyBorder="1" applyAlignment="1">
      <alignment vertical="center" wrapText="1"/>
    </xf>
    <xf numFmtId="0" fontId="44" fillId="0" borderId="0" xfId="43" applyFont="1" applyAlignment="1">
      <alignment vertical="top" wrapText="1"/>
    </xf>
    <xf numFmtId="0" fontId="44" fillId="0" borderId="32" xfId="43" applyFont="1" applyBorder="1" applyAlignment="1">
      <alignment vertical="top" wrapText="1"/>
    </xf>
    <xf numFmtId="0" fontId="44" fillId="0" borderId="43" xfId="43" applyFont="1" applyBorder="1" applyAlignment="1">
      <alignment vertical="center" wrapText="1"/>
    </xf>
    <xf numFmtId="0" fontId="25" fillId="0" borderId="27" xfId="0" applyFont="1" applyBorder="1" applyAlignment="1">
      <alignment vertical="center" wrapText="1"/>
    </xf>
    <xf numFmtId="0" fontId="44" fillId="0" borderId="16" xfId="43" applyFont="1" applyBorder="1" applyAlignment="1">
      <alignment vertical="center" wrapText="1"/>
    </xf>
    <xf numFmtId="0" fontId="34" fillId="24" borderId="27" xfId="43" applyFont="1" applyFill="1" applyBorder="1" applyAlignment="1">
      <alignment horizontal="left" vertical="top" wrapText="1"/>
    </xf>
    <xf numFmtId="0" fontId="32" fillId="24" borderId="22" xfId="43" applyFont="1" applyFill="1" applyBorder="1" applyAlignment="1">
      <alignment horizontal="left" vertical="top" wrapText="1"/>
    </xf>
    <xf numFmtId="0" fontId="19" fillId="0" borderId="26" xfId="0" applyFont="1" applyBorder="1" applyAlignment="1">
      <alignment vertical="top" wrapText="1"/>
    </xf>
    <xf numFmtId="0" fontId="44" fillId="0" borderId="13" xfId="43" applyFont="1" applyBorder="1" applyAlignment="1">
      <alignment vertical="top" wrapText="1"/>
    </xf>
    <xf numFmtId="0" fontId="44" fillId="0" borderId="29" xfId="43" applyFont="1" applyBorder="1" applyAlignment="1">
      <alignment vertical="top" wrapText="1"/>
    </xf>
    <xf numFmtId="0" fontId="51" fillId="0" borderId="34" xfId="0" applyFont="1" applyBorder="1" applyAlignment="1">
      <alignment horizontal="left" vertical="top" wrapText="1"/>
    </xf>
    <xf numFmtId="0" fontId="42" fillId="0" borderId="25" xfId="43" applyFont="1" applyBorder="1" applyAlignment="1">
      <alignment vertical="center" wrapText="1"/>
    </xf>
    <xf numFmtId="0" fontId="44" fillId="0" borderId="26" xfId="43" applyFont="1" applyBorder="1" applyAlignment="1">
      <alignment vertical="top" wrapText="1"/>
    </xf>
    <xf numFmtId="0" fontId="44" fillId="0" borderId="34" xfId="43" applyFont="1" applyBorder="1" applyAlignment="1">
      <alignment vertical="top" wrapText="1"/>
    </xf>
    <xf numFmtId="0" fontId="44" fillId="0" borderId="34" xfId="0" applyFont="1" applyBorder="1" applyAlignment="1">
      <alignment horizontal="center" vertical="center"/>
    </xf>
    <xf numFmtId="0" fontId="52" fillId="0" borderId="0" xfId="0" applyFont="1" applyAlignment="1">
      <alignment horizontal="center" vertical="center"/>
    </xf>
    <xf numFmtId="0" fontId="52" fillId="0" borderId="32" xfId="0" applyFont="1" applyBorder="1" applyAlignment="1">
      <alignment horizontal="left" vertical="top" wrapText="1"/>
    </xf>
    <xf numFmtId="0" fontId="44" fillId="0" borderId="38" xfId="43" applyFont="1" applyBorder="1" applyAlignment="1">
      <alignment vertical="center" wrapText="1"/>
    </xf>
    <xf numFmtId="0" fontId="25" fillId="24" borderId="22" xfId="0" applyFont="1" applyFill="1" applyBorder="1" applyAlignment="1">
      <alignment horizontal="center" vertical="top" wrapText="1"/>
    </xf>
    <xf numFmtId="0" fontId="34" fillId="24" borderId="46" xfId="0" applyFont="1" applyFill="1" applyBorder="1" applyAlignment="1">
      <alignment horizontal="left" vertical="top" wrapText="1"/>
    </xf>
    <xf numFmtId="0" fontId="34" fillId="24" borderId="32" xfId="43" applyFont="1" applyFill="1" applyBorder="1" applyAlignment="1">
      <alignment horizontal="left" vertical="top" wrapText="1"/>
    </xf>
    <xf numFmtId="0" fontId="34" fillId="24" borderId="32" xfId="43" applyFont="1" applyFill="1" applyBorder="1" applyAlignment="1">
      <alignment vertical="top" wrapText="1"/>
    </xf>
    <xf numFmtId="0" fontId="34" fillId="24" borderId="22" xfId="43" applyFont="1" applyFill="1" applyBorder="1" applyAlignment="1">
      <alignment horizontal="left" vertical="top" wrapText="1"/>
    </xf>
    <xf numFmtId="0" fontId="44" fillId="0" borderId="22" xfId="0" applyFont="1" applyBorder="1" applyAlignment="1">
      <alignment horizontal="center" vertical="center"/>
    </xf>
    <xf numFmtId="0" fontId="34" fillId="26" borderId="13" xfId="0" applyFont="1" applyFill="1" applyBorder="1" applyAlignment="1">
      <alignment horizontal="center" vertical="top" shrinkToFit="1"/>
    </xf>
    <xf numFmtId="0" fontId="34" fillId="26" borderId="22" xfId="0" applyFont="1" applyFill="1" applyBorder="1" applyAlignment="1">
      <alignment horizontal="center" vertical="top" shrinkToFit="1"/>
    </xf>
    <xf numFmtId="0" fontId="34" fillId="26" borderId="26" xfId="0" applyFont="1" applyFill="1" applyBorder="1" applyAlignment="1">
      <alignment horizontal="center" vertical="top" shrinkToFit="1"/>
    </xf>
    <xf numFmtId="0" fontId="34" fillId="24" borderId="27" xfId="0" applyFont="1" applyFill="1" applyBorder="1" applyAlignment="1">
      <alignment horizontal="left" vertical="top" wrapText="1"/>
    </xf>
    <xf numFmtId="0" fontId="34" fillId="24" borderId="22" xfId="0" applyFont="1" applyFill="1" applyBorder="1" applyAlignment="1">
      <alignment horizontal="left" vertical="top" wrapText="1"/>
    </xf>
    <xf numFmtId="0" fontId="34" fillId="24" borderId="13" xfId="43" applyFont="1" applyFill="1" applyBorder="1" applyAlignment="1">
      <alignment horizontal="left" vertical="top" wrapText="1"/>
    </xf>
    <xf numFmtId="0" fontId="34" fillId="24" borderId="28" xfId="43" applyFont="1" applyFill="1" applyBorder="1" applyAlignment="1">
      <alignment horizontal="left" vertical="top" wrapText="1"/>
    </xf>
    <xf numFmtId="0" fontId="32" fillId="0" borderId="52" xfId="0" applyFont="1" applyBorder="1" applyAlignment="1">
      <alignment horizontal="center" vertical="center" justifyLastLine="1"/>
    </xf>
    <xf numFmtId="0" fontId="32" fillId="0" borderId="44" xfId="0" applyFont="1" applyBorder="1" applyAlignment="1">
      <alignment horizontal="center" vertical="center" justifyLastLine="1"/>
    </xf>
    <xf numFmtId="0" fontId="32" fillId="0" borderId="53" xfId="0" applyFont="1" applyBorder="1" applyAlignment="1">
      <alignment horizontal="center" vertical="center" justifyLastLine="1"/>
    </xf>
    <xf numFmtId="0" fontId="34" fillId="0" borderId="13" xfId="0" applyFont="1" applyBorder="1" applyAlignment="1">
      <alignment horizontal="left" vertical="top" wrapText="1"/>
    </xf>
    <xf numFmtId="0" fontId="34" fillId="0" borderId="22" xfId="0" applyFont="1" applyBorder="1" applyAlignment="1">
      <alignment horizontal="left" vertical="top" wrapText="1"/>
    </xf>
    <xf numFmtId="0" fontId="34" fillId="0" borderId="26" xfId="0" applyFont="1" applyBorder="1" applyAlignment="1">
      <alignment horizontal="left" vertical="top" wrapText="1"/>
    </xf>
    <xf numFmtId="0" fontId="34" fillId="0" borderId="0" xfId="0" applyFont="1" applyAlignment="1">
      <alignment horizontal="distributed" vertical="center" justifyLastLine="1"/>
    </xf>
    <xf numFmtId="0" fontId="34" fillId="0" borderId="51" xfId="0" applyFont="1" applyBorder="1" applyAlignment="1">
      <alignment horizontal="distributed" vertical="center" justifyLastLine="1"/>
    </xf>
    <xf numFmtId="0" fontId="32" fillId="24" borderId="13" xfId="0" applyFont="1" applyFill="1" applyBorder="1" applyAlignment="1">
      <alignment horizontal="left" vertical="top" wrapText="1"/>
    </xf>
    <xf numFmtId="0" fontId="32" fillId="24" borderId="22" xfId="0" applyFont="1" applyFill="1" applyBorder="1" applyAlignment="1">
      <alignment horizontal="left" vertical="top" wrapText="1"/>
    </xf>
    <xf numFmtId="0" fontId="19" fillId="27" borderId="0" xfId="0" applyFont="1" applyFill="1" applyAlignment="1">
      <alignment horizontal="left" vertical="center" wrapText="1"/>
    </xf>
    <xf numFmtId="0" fontId="19" fillId="27" borderId="0" xfId="0" applyFont="1" applyFill="1" applyAlignment="1">
      <alignment horizontal="left" vertical="center"/>
    </xf>
    <xf numFmtId="0" fontId="25" fillId="26" borderId="38" xfId="0" applyFont="1" applyFill="1" applyBorder="1" applyAlignment="1">
      <alignment horizontal="center" vertical="center"/>
    </xf>
    <xf numFmtId="0" fontId="25" fillId="26" borderId="29" xfId="0" applyFont="1" applyFill="1" applyBorder="1" applyAlignment="1">
      <alignment horizontal="center" vertical="center"/>
    </xf>
    <xf numFmtId="0" fontId="25" fillId="26" borderId="37" xfId="0" applyFont="1" applyFill="1" applyBorder="1" applyAlignment="1">
      <alignment horizontal="center" vertical="center"/>
    </xf>
    <xf numFmtId="0" fontId="25" fillId="26" borderId="34" xfId="0" applyFont="1" applyFill="1" applyBorder="1" applyAlignment="1">
      <alignment horizontal="center" vertical="center"/>
    </xf>
    <xf numFmtId="0" fontId="34" fillId="24" borderId="23" xfId="0" applyFont="1" applyFill="1" applyBorder="1" applyAlignment="1">
      <alignment vertical="top" wrapText="1"/>
    </xf>
    <xf numFmtId="0" fontId="34" fillId="24" borderId="22" xfId="0" applyFont="1" applyFill="1" applyBorder="1" applyAlignment="1">
      <alignment vertical="top" wrapText="1"/>
    </xf>
    <xf numFmtId="0" fontId="34" fillId="24" borderId="26" xfId="0" applyFont="1" applyFill="1" applyBorder="1" applyAlignment="1">
      <alignment vertical="top" wrapText="1"/>
    </xf>
    <xf numFmtId="0" fontId="32" fillId="0" borderId="47" xfId="0" applyFont="1" applyBorder="1" applyAlignment="1">
      <alignment horizontal="center" vertical="center" justifyLastLine="1"/>
    </xf>
    <xf numFmtId="0" fontId="32" fillId="0" borderId="10" xfId="0" applyFont="1" applyBorder="1" applyAlignment="1">
      <alignment horizontal="center" vertical="center" justifyLastLine="1"/>
    </xf>
    <xf numFmtId="0" fontId="32" fillId="0" borderId="48" xfId="0" applyFont="1" applyBorder="1" applyAlignment="1">
      <alignment horizontal="center" vertical="center" justifyLastLine="1"/>
    </xf>
    <xf numFmtId="0" fontId="32" fillId="0" borderId="49" xfId="0" applyFont="1" applyBorder="1" applyAlignment="1">
      <alignment horizontal="center" vertical="center"/>
    </xf>
    <xf numFmtId="0" fontId="32" fillId="0" borderId="45" xfId="0" applyFont="1" applyBorder="1" applyAlignment="1">
      <alignment horizontal="center" vertical="center"/>
    </xf>
    <xf numFmtId="0" fontId="32" fillId="0" borderId="50" xfId="0" applyFont="1" applyBorder="1" applyAlignment="1">
      <alignment horizontal="center" vertical="center"/>
    </xf>
    <xf numFmtId="0" fontId="34" fillId="24" borderId="42" xfId="0" applyFont="1" applyFill="1" applyBorder="1" applyAlignment="1">
      <alignment horizontal="left" vertical="top" wrapText="1"/>
    </xf>
    <xf numFmtId="0" fontId="34" fillId="24" borderId="0" xfId="0" applyFont="1" applyFill="1" applyAlignment="1">
      <alignment horizontal="left" vertical="top" wrapText="1"/>
    </xf>
    <xf numFmtId="0" fontId="34" fillId="24" borderId="11" xfId="0" applyFont="1" applyFill="1" applyBorder="1" applyAlignment="1">
      <alignment horizontal="left" vertical="top" wrapText="1"/>
    </xf>
    <xf numFmtId="0" fontId="25" fillId="26" borderId="16" xfId="0" applyFont="1" applyFill="1" applyBorder="1" applyAlignment="1">
      <alignment horizontal="center" vertical="center"/>
    </xf>
    <xf numFmtId="0" fontId="25" fillId="26" borderId="21" xfId="0" applyFont="1" applyFill="1" applyBorder="1" applyAlignment="1">
      <alignment horizontal="center" vertical="center"/>
    </xf>
    <xf numFmtId="0" fontId="34" fillId="24" borderId="13" xfId="0" applyFont="1" applyFill="1" applyBorder="1" applyAlignment="1">
      <alignment horizontal="left" vertical="top" wrapText="1"/>
    </xf>
    <xf numFmtId="0" fontId="34" fillId="24" borderId="27" xfId="0" applyFont="1" applyFill="1" applyBorder="1" applyAlignment="1">
      <alignment horizontal="center" vertical="center" wrapText="1"/>
    </xf>
    <xf numFmtId="0" fontId="34" fillId="24" borderId="22" xfId="0" applyFont="1" applyFill="1" applyBorder="1" applyAlignment="1">
      <alignment horizontal="center" vertical="center" wrapText="1"/>
    </xf>
    <xf numFmtId="0" fontId="34" fillId="24" borderId="28" xfId="0" applyFont="1" applyFill="1" applyBorder="1" applyAlignment="1">
      <alignment horizontal="center" vertical="center" wrapText="1"/>
    </xf>
    <xf numFmtId="0" fontId="34" fillId="24" borderId="26" xfId="0" applyFont="1" applyFill="1" applyBorder="1" applyAlignment="1">
      <alignment horizontal="left" vertical="top" wrapText="1"/>
    </xf>
    <xf numFmtId="0" fontId="25" fillId="26" borderId="13" xfId="0" applyFont="1" applyFill="1" applyBorder="1" applyAlignment="1">
      <alignment horizontal="center" vertical="center" shrinkToFit="1"/>
    </xf>
    <xf numFmtId="0" fontId="25" fillId="26" borderId="26" xfId="0" applyFont="1" applyFill="1" applyBorder="1" applyAlignment="1">
      <alignment horizontal="center" vertical="center" shrinkToFit="1"/>
    </xf>
    <xf numFmtId="0" fontId="42" fillId="0" borderId="16"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43" xfId="0" applyFont="1" applyBorder="1" applyAlignment="1">
      <alignment horizontal="center" vertical="top" wrapText="1"/>
    </xf>
    <xf numFmtId="0" fontId="42" fillId="0" borderId="32" xfId="0" applyFont="1" applyBorder="1" applyAlignment="1">
      <alignment horizontal="center" vertical="top" wrapText="1"/>
    </xf>
    <xf numFmtId="0" fontId="42" fillId="0" borderId="36" xfId="0" applyFont="1" applyBorder="1" applyAlignment="1">
      <alignment horizontal="center" vertical="top" wrapText="1"/>
    </xf>
    <xf numFmtId="0" fontId="42" fillId="0" borderId="33" xfId="0" applyFont="1" applyBorder="1" applyAlignment="1">
      <alignment horizontal="center" vertical="top" wrapText="1"/>
    </xf>
    <xf numFmtId="0" fontId="32" fillId="24" borderId="26" xfId="0" applyFont="1" applyFill="1" applyBorder="1" applyAlignment="1">
      <alignment horizontal="left" vertical="top" wrapText="1"/>
    </xf>
    <xf numFmtId="0" fontId="34" fillId="24" borderId="13" xfId="0" applyFont="1" applyFill="1" applyBorder="1" applyAlignment="1">
      <alignment vertical="top" wrapText="1"/>
    </xf>
    <xf numFmtId="0" fontId="25" fillId="24" borderId="13" xfId="0" applyFont="1" applyFill="1" applyBorder="1" applyAlignment="1">
      <alignment horizontal="left" vertical="top" wrapText="1"/>
    </xf>
    <xf numFmtId="0" fontId="25" fillId="24" borderId="22" xfId="0" applyFont="1" applyFill="1" applyBorder="1" applyAlignment="1">
      <alignment horizontal="left" vertical="top" wrapText="1"/>
    </xf>
    <xf numFmtId="0" fontId="34" fillId="24" borderId="25" xfId="0" applyFont="1" applyFill="1" applyBorder="1" applyAlignment="1">
      <alignment vertical="top" wrapText="1"/>
    </xf>
    <xf numFmtId="0" fontId="44" fillId="0" borderId="46" xfId="0" applyFont="1" applyBorder="1" applyAlignment="1">
      <alignment horizontal="center" vertical="center" wrapText="1"/>
    </xf>
    <xf numFmtId="0" fontId="44" fillId="0" borderId="35" xfId="0" applyFont="1" applyBorder="1" applyAlignment="1">
      <alignment horizontal="center" vertical="center" wrapText="1"/>
    </xf>
    <xf numFmtId="0" fontId="34" fillId="24" borderId="24" xfId="0" applyFont="1" applyFill="1" applyBorder="1" applyAlignment="1">
      <alignment vertical="top" wrapText="1"/>
    </xf>
    <xf numFmtId="0" fontId="40" fillId="0" borderId="0" xfId="0" applyFont="1" applyAlignment="1">
      <alignment horizontal="center" vertical="center" wrapText="1"/>
    </xf>
    <xf numFmtId="0" fontId="25" fillId="26" borderId="13" xfId="0" applyFont="1" applyFill="1" applyBorder="1" applyAlignment="1">
      <alignment horizontal="center" vertical="center"/>
    </xf>
    <xf numFmtId="0" fontId="25" fillId="26" borderId="26" xfId="0" applyFont="1" applyFill="1" applyBorder="1" applyAlignment="1">
      <alignment horizontal="center" vertical="center"/>
    </xf>
    <xf numFmtId="0" fontId="37" fillId="24" borderId="26" xfId="0" applyFont="1" applyFill="1" applyBorder="1" applyAlignment="1">
      <alignment horizontal="left" vertical="top" wrapText="1"/>
    </xf>
    <xf numFmtId="0" fontId="42" fillId="0" borderId="37" xfId="0" applyFont="1" applyBorder="1" applyAlignment="1">
      <alignment horizontal="center" vertical="top" wrapText="1"/>
    </xf>
    <xf numFmtId="0" fontId="42" fillId="0" borderId="34" xfId="0" applyFont="1" applyBorder="1" applyAlignment="1">
      <alignment horizontal="center" vertical="top" wrapText="1"/>
    </xf>
    <xf numFmtId="0" fontId="44" fillId="0" borderId="16"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32" xfId="0" applyFont="1" applyBorder="1" applyAlignment="1">
      <alignment horizontal="center" vertical="center" wrapText="1"/>
    </xf>
    <xf numFmtId="0" fontId="37" fillId="24" borderId="22" xfId="0" applyFont="1" applyFill="1" applyBorder="1" applyAlignment="1">
      <alignment horizontal="left" vertical="top" wrapText="1"/>
    </xf>
    <xf numFmtId="0" fontId="44" fillId="0" borderId="36" xfId="0" applyFont="1" applyBorder="1" applyAlignment="1">
      <alignment horizontal="center" vertical="center" wrapText="1"/>
    </xf>
    <xf numFmtId="0" fontId="44" fillId="0" borderId="33" xfId="0" applyFont="1" applyBorder="1" applyAlignment="1">
      <alignment horizontal="center" vertical="center" wrapText="1"/>
    </xf>
    <xf numFmtId="0" fontId="32" fillId="24" borderId="13" xfId="43" applyFont="1" applyFill="1" applyBorder="1" applyAlignment="1">
      <alignment horizontal="left" vertical="top" wrapText="1"/>
    </xf>
    <xf numFmtId="0" fontId="32" fillId="24" borderId="22" xfId="43" applyFont="1" applyFill="1" applyBorder="1" applyAlignment="1">
      <alignment horizontal="left" vertical="top" wrapText="1"/>
    </xf>
    <xf numFmtId="0" fontId="32" fillId="24" borderId="26" xfId="43" applyFont="1" applyFill="1" applyBorder="1" applyAlignment="1">
      <alignment horizontal="left" vertical="top" wrapText="1"/>
    </xf>
    <xf numFmtId="0" fontId="44" fillId="0" borderId="40"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36" xfId="0" applyFont="1" applyBorder="1" applyAlignment="1">
      <alignment horizontal="center" vertical="top" wrapText="1"/>
    </xf>
    <xf numFmtId="0" fontId="44" fillId="0" borderId="33" xfId="0" applyFont="1" applyBorder="1" applyAlignment="1">
      <alignment horizontal="center" vertical="top" wrapText="1"/>
    </xf>
    <xf numFmtId="0" fontId="44" fillId="0" borderId="40" xfId="0" applyFont="1" applyBorder="1" applyAlignment="1">
      <alignment horizontal="center" vertical="top" wrapText="1"/>
    </xf>
    <xf numFmtId="0" fontId="44" fillId="0" borderId="31" xfId="0" applyFont="1" applyBorder="1" applyAlignment="1">
      <alignment horizontal="center" vertical="top" wrapText="1"/>
    </xf>
    <xf numFmtId="0" fontId="44" fillId="0" borderId="43" xfId="0" applyFont="1" applyBorder="1" applyAlignment="1">
      <alignment horizontal="center" vertical="top" wrapText="1"/>
    </xf>
    <xf numFmtId="0" fontId="44" fillId="0" borderId="32" xfId="0" applyFont="1" applyBorder="1" applyAlignment="1">
      <alignment horizontal="center" vertical="top" wrapText="1"/>
    </xf>
    <xf numFmtId="0" fontId="34" fillId="24" borderId="13" xfId="0" applyFont="1" applyFill="1" applyBorder="1" applyAlignment="1">
      <alignment horizontal="center" vertical="center"/>
    </xf>
    <xf numFmtId="0" fontId="34" fillId="24" borderId="28" xfId="0" applyFont="1" applyFill="1" applyBorder="1" applyAlignment="1">
      <alignment horizontal="center" vertical="center"/>
    </xf>
    <xf numFmtId="0" fontId="32" fillId="0" borderId="13" xfId="0" applyFont="1" applyBorder="1" applyAlignment="1">
      <alignment horizontal="left" vertical="top" wrapText="1" shrinkToFit="1"/>
    </xf>
    <xf numFmtId="0" fontId="32" fillId="0" borderId="26" xfId="0" applyFont="1" applyBorder="1" applyAlignment="1">
      <alignment horizontal="left" vertical="top" wrapText="1" shrinkToFi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2" fillId="0" borderId="29" xfId="0" applyFont="1" applyBorder="1" applyAlignment="1">
      <alignment horizontal="left" vertical="top" wrapText="1"/>
    </xf>
    <xf numFmtId="0" fontId="32" fillId="0" borderId="32" xfId="0" applyFont="1" applyBorder="1" applyAlignment="1">
      <alignment horizontal="left" vertical="top" wrapText="1"/>
    </xf>
    <xf numFmtId="0" fontId="32" fillId="0" borderId="34" xfId="0" applyFont="1" applyBorder="1" applyAlignment="1">
      <alignment horizontal="left" vertical="top" wrapText="1"/>
    </xf>
    <xf numFmtId="0" fontId="32" fillId="0" borderId="13" xfId="0" applyFont="1" applyBorder="1" applyAlignment="1">
      <alignment horizontal="left" vertical="top" wrapText="1"/>
    </xf>
    <xf numFmtId="0" fontId="32" fillId="0" borderId="22" xfId="0" applyFont="1" applyBorder="1" applyAlignment="1">
      <alignment horizontal="left" vertical="top" wrapText="1"/>
    </xf>
    <xf numFmtId="0" fontId="34" fillId="0" borderId="30" xfId="0" applyFont="1" applyBorder="1" applyAlignment="1">
      <alignment horizontal="center" vertical="center" wrapText="1" shrinkToFit="1"/>
    </xf>
    <xf numFmtId="0" fontId="34" fillId="0" borderId="33" xfId="0" applyFont="1" applyBorder="1" applyAlignment="1">
      <alignment horizontal="center" vertical="center" wrapText="1" shrinkToFit="1"/>
    </xf>
    <xf numFmtId="0" fontId="34" fillId="25" borderId="13" xfId="0" applyFont="1" applyFill="1" applyBorder="1" applyAlignment="1">
      <alignment horizontal="center" vertical="top"/>
    </xf>
    <xf numFmtId="0" fontId="34" fillId="25" borderId="22" xfId="0" applyFont="1" applyFill="1" applyBorder="1" applyAlignment="1">
      <alignment horizontal="center" vertical="top"/>
    </xf>
    <xf numFmtId="0" fontId="34" fillId="25" borderId="26" xfId="0" applyFont="1" applyFill="1" applyBorder="1" applyAlignment="1">
      <alignment horizontal="center" vertical="top"/>
    </xf>
    <xf numFmtId="0" fontId="32" fillId="0" borderId="26" xfId="0" applyFont="1" applyBorder="1" applyAlignment="1">
      <alignment horizontal="left" vertical="top" wrapText="1"/>
    </xf>
    <xf numFmtId="0" fontId="47" fillId="25" borderId="12" xfId="0" applyFont="1" applyFill="1" applyBorder="1" applyAlignment="1">
      <alignment horizontal="center" vertical="center" wrapText="1"/>
    </xf>
    <xf numFmtId="0" fontId="49" fillId="0" borderId="10" xfId="0" applyFont="1" applyBorder="1" applyAlignment="1">
      <alignment horizontal="left" vertical="center" wrapText="1"/>
    </xf>
    <xf numFmtId="0" fontId="49" fillId="0" borderId="21" xfId="0" applyFont="1" applyBorder="1" applyAlignment="1">
      <alignment horizontal="left" vertical="center" wrapText="1"/>
    </xf>
    <xf numFmtId="0" fontId="54" fillId="25" borderId="12" xfId="0" applyFont="1" applyFill="1" applyBorder="1" applyAlignment="1">
      <alignment horizontal="center" vertical="center" wrapText="1"/>
    </xf>
    <xf numFmtId="0" fontId="27" fillId="25" borderId="12" xfId="0" applyFont="1" applyFill="1" applyBorder="1" applyAlignment="1">
      <alignment horizontal="center" vertical="center" wrapText="1"/>
    </xf>
    <xf numFmtId="0" fontId="34" fillId="25" borderId="23" xfId="0" applyFont="1" applyFill="1" applyBorder="1" applyAlignment="1">
      <alignment horizontal="center" vertical="top"/>
    </xf>
    <xf numFmtId="0" fontId="34" fillId="25" borderId="24" xfId="0" applyFont="1" applyFill="1" applyBorder="1" applyAlignment="1">
      <alignment horizontal="center" vertical="top"/>
    </xf>
    <xf numFmtId="0" fontId="34" fillId="25" borderId="27" xfId="0" applyFont="1" applyFill="1" applyBorder="1" applyAlignment="1">
      <alignment horizontal="center" vertical="top"/>
    </xf>
    <xf numFmtId="0" fontId="34" fillId="25" borderId="25" xfId="0" applyFont="1" applyFill="1" applyBorder="1" applyAlignment="1">
      <alignment horizontal="center" vertical="top"/>
    </xf>
    <xf numFmtId="0" fontId="32" fillId="0" borderId="23" xfId="0" applyFont="1" applyBorder="1" applyAlignment="1">
      <alignment horizontal="left" vertical="top" wrapText="1" shrinkToFit="1"/>
    </xf>
    <xf numFmtId="0" fontId="32" fillId="0" borderId="24" xfId="0" applyFont="1" applyBorder="1" applyAlignment="1">
      <alignment horizontal="left" vertical="top" wrapText="1" shrinkToFit="1"/>
    </xf>
    <xf numFmtId="0" fontId="32" fillId="0" borderId="27" xfId="0" applyFont="1" applyBorder="1" applyAlignment="1">
      <alignment horizontal="left" vertical="top" wrapText="1" shrinkToFit="1"/>
    </xf>
    <xf numFmtId="0" fontId="32" fillId="0" borderId="25" xfId="0" applyFont="1" applyBorder="1" applyAlignment="1">
      <alignment horizontal="left" vertical="top" wrapText="1" shrinkToFit="1"/>
    </xf>
    <xf numFmtId="0" fontId="55" fillId="25" borderId="12" xfId="0" applyFont="1" applyFill="1" applyBorder="1" applyAlignment="1">
      <alignment horizontal="left" vertical="center" wrapText="1"/>
    </xf>
    <xf numFmtId="0" fontId="54" fillId="25" borderId="12" xfId="0" applyFont="1" applyFill="1" applyBorder="1" applyAlignment="1">
      <alignment horizontal="center" vertical="center"/>
    </xf>
    <xf numFmtId="0" fontId="20" fillId="0" borderId="16" xfId="0" applyFont="1" applyBorder="1" applyAlignment="1">
      <alignment horizontal="left" vertical="center" wrapText="1"/>
    </xf>
    <xf numFmtId="0" fontId="20" fillId="0" borderId="10" xfId="0" applyFont="1" applyBorder="1" applyAlignment="1">
      <alignment horizontal="left" vertical="center" wrapText="1"/>
    </xf>
    <xf numFmtId="0" fontId="47" fillId="25" borderId="12" xfId="0" applyFont="1" applyFill="1" applyBorder="1" applyAlignment="1">
      <alignment horizontal="center" vertical="center"/>
    </xf>
    <xf numFmtId="0" fontId="32" fillId="0" borderId="54" xfId="0" applyFont="1" applyBorder="1" applyAlignment="1">
      <alignment horizontal="left" vertical="top" wrapText="1"/>
    </xf>
    <xf numFmtId="0" fontId="32" fillId="0" borderId="55" xfId="0" applyFont="1" applyBorder="1" applyAlignment="1">
      <alignment horizontal="left" vertical="top" wrapText="1"/>
    </xf>
    <xf numFmtId="0" fontId="32" fillId="0" borderId="56" xfId="0" applyFont="1" applyBorder="1" applyAlignment="1">
      <alignment horizontal="left" vertical="top" wrapText="1"/>
    </xf>
    <xf numFmtId="0" fontId="38" fillId="0" borderId="29" xfId="0" applyFont="1" applyBorder="1" applyAlignment="1">
      <alignment horizontal="left" vertical="top" wrapText="1"/>
    </xf>
    <xf numFmtId="0" fontId="38" fillId="0" borderId="32" xfId="0" applyFont="1" applyBorder="1" applyAlignment="1">
      <alignment horizontal="left" vertical="top" wrapText="1"/>
    </xf>
    <xf numFmtId="0" fontId="38" fillId="0" borderId="22" xfId="0" applyFont="1" applyBorder="1" applyAlignment="1">
      <alignment horizontal="left" vertical="top" wrapText="1"/>
    </xf>
    <xf numFmtId="0" fontId="34" fillId="0" borderId="13" xfId="0" applyFont="1" applyBorder="1" applyAlignment="1">
      <alignment vertical="top" wrapText="1"/>
    </xf>
    <xf numFmtId="0" fontId="34" fillId="0" borderId="22" xfId="0" applyFont="1" applyBorder="1" applyAlignment="1">
      <alignment vertical="top" wrapText="1"/>
    </xf>
    <xf numFmtId="0" fontId="34" fillId="0" borderId="26" xfId="0" applyFont="1" applyBorder="1" applyAlignment="1">
      <alignment vertical="top" wrapText="1"/>
    </xf>
    <xf numFmtId="0" fontId="35" fillId="25" borderId="12" xfId="0" applyFont="1" applyFill="1" applyBorder="1" applyAlignment="1">
      <alignment horizontal="center" vertical="top"/>
    </xf>
    <xf numFmtId="0" fontId="34" fillId="0" borderId="13" xfId="0" applyFont="1" applyBorder="1" applyAlignment="1">
      <alignment horizontal="left" vertical="center" wrapText="1"/>
    </xf>
    <xf numFmtId="0" fontId="34" fillId="0" borderId="22" xfId="0" applyFont="1" applyBorder="1" applyAlignment="1">
      <alignment horizontal="left" vertical="center" wrapText="1"/>
    </xf>
    <xf numFmtId="0" fontId="53" fillId="0" borderId="42" xfId="45" applyFont="1" applyBorder="1" applyAlignment="1">
      <alignment horizontal="left" vertical="center" wrapText="1"/>
    </xf>
    <xf numFmtId="0" fontId="25" fillId="0" borderId="42" xfId="45" applyBorder="1" applyAlignment="1">
      <alignment horizontal="left" vertical="center"/>
    </xf>
    <xf numFmtId="0" fontId="25" fillId="0" borderId="0" xfId="45" applyAlignment="1">
      <alignment horizontal="left" vertical="center"/>
    </xf>
    <xf numFmtId="0" fontId="25" fillId="0" borderId="12" xfId="45" applyBorder="1" applyAlignment="1">
      <alignment horizontal="left" vertical="center" indent="1"/>
    </xf>
    <xf numFmtId="0" fontId="28" fillId="0" borderId="0" xfId="45" applyFont="1" applyAlignment="1">
      <alignment horizontal="center" vertical="center"/>
    </xf>
    <xf numFmtId="0" fontId="25" fillId="26" borderId="38" xfId="45" applyFill="1" applyBorder="1" applyAlignment="1">
      <alignment horizontal="center" vertical="center" textRotation="255" wrapText="1"/>
    </xf>
    <xf numFmtId="0" fontId="25" fillId="26" borderId="42" xfId="45" applyFill="1" applyBorder="1" applyAlignment="1">
      <alignment horizontal="center" vertical="center" textRotation="255"/>
    </xf>
    <xf numFmtId="0" fontId="25" fillId="26" borderId="29" xfId="45" applyFill="1" applyBorder="1" applyAlignment="1">
      <alignment horizontal="center" vertical="center" textRotation="255"/>
    </xf>
    <xf numFmtId="0" fontId="25" fillId="26" borderId="43" xfId="45" applyFill="1" applyBorder="1" applyAlignment="1">
      <alignment horizontal="center" vertical="center" textRotation="255"/>
    </xf>
    <xf numFmtId="0" fontId="25" fillId="26" borderId="0" xfId="45" applyFill="1" applyAlignment="1">
      <alignment horizontal="center" vertical="center" textRotation="255"/>
    </xf>
    <xf numFmtId="0" fontId="25" fillId="26" borderId="32" xfId="45" applyFill="1" applyBorder="1" applyAlignment="1">
      <alignment horizontal="center" vertical="center" textRotation="255"/>
    </xf>
    <xf numFmtId="0" fontId="25" fillId="26" borderId="12" xfId="44" applyFill="1" applyBorder="1" applyAlignment="1">
      <alignment horizontal="center" vertical="center"/>
    </xf>
    <xf numFmtId="0" fontId="27" fillId="0" borderId="16" xfId="42" applyFont="1" applyBorder="1" applyAlignment="1">
      <alignment horizontal="center" vertical="center"/>
    </xf>
    <xf numFmtId="0" fontId="27" fillId="0" borderId="10" xfId="42" applyFont="1" applyBorder="1" applyAlignment="1">
      <alignment horizontal="center" vertical="center"/>
    </xf>
    <xf numFmtId="0" fontId="27" fillId="0" borderId="21" xfId="42" applyFont="1" applyBorder="1" applyAlignment="1">
      <alignment horizontal="center" vertical="center"/>
    </xf>
    <xf numFmtId="0" fontId="27" fillId="0" borderId="16" xfId="42" applyFont="1" applyBorder="1" applyAlignment="1">
      <alignment horizontal="center" vertical="center" shrinkToFit="1"/>
    </xf>
    <xf numFmtId="0" fontId="27" fillId="0" borderId="10" xfId="42" applyFont="1" applyBorder="1" applyAlignment="1">
      <alignment horizontal="center" vertical="center" shrinkToFit="1"/>
    </xf>
    <xf numFmtId="0" fontId="27" fillId="0" borderId="21" xfId="42" applyFont="1" applyBorder="1" applyAlignment="1">
      <alignment horizontal="center" vertical="center" shrinkToFit="1"/>
    </xf>
    <xf numFmtId="0" fontId="23" fillId="0" borderId="10" xfId="41" applyFont="1" applyBorder="1" applyAlignment="1">
      <alignment horizontal="center" vertical="center"/>
    </xf>
    <xf numFmtId="0" fontId="23" fillId="0" borderId="21" xfId="41" applyFont="1" applyBorder="1" applyAlignment="1">
      <alignment horizontal="center" vertical="center"/>
    </xf>
    <xf numFmtId="0" fontId="26" fillId="0" borderId="0" xfId="41" applyFont="1" applyAlignment="1">
      <alignment horizontal="center" vertical="center"/>
    </xf>
    <xf numFmtId="0" fontId="27" fillId="0" borderId="12" xfId="41" applyFont="1" applyBorder="1" applyAlignment="1">
      <alignment horizontal="distributed" vertical="center"/>
    </xf>
    <xf numFmtId="0" fontId="27" fillId="0" borderId="38" xfId="41" applyFont="1" applyBorder="1" applyAlignment="1">
      <alignment horizontal="left" vertical="center" indent="1" shrinkToFit="1"/>
    </xf>
    <xf numFmtId="0" fontId="27" fillId="0" borderId="42" xfId="41" applyFont="1" applyBorder="1" applyAlignment="1">
      <alignment horizontal="left" vertical="center" indent="1" shrinkToFit="1"/>
    </xf>
    <xf numFmtId="0" fontId="27" fillId="0" borderId="29" xfId="41" applyFont="1" applyBorder="1" applyAlignment="1">
      <alignment horizontal="left" vertical="center" indent="1" shrinkToFit="1"/>
    </xf>
    <xf numFmtId="0" fontId="28" fillId="0" borderId="16" xfId="41" applyFont="1" applyBorder="1" applyAlignment="1">
      <alignment horizontal="left" vertical="center" indent="1" shrinkToFit="1"/>
    </xf>
    <xf numFmtId="0" fontId="28" fillId="0" borderId="10" xfId="41" applyFont="1" applyBorder="1" applyAlignment="1">
      <alignment horizontal="left" vertical="center" indent="1" shrinkToFit="1"/>
    </xf>
    <xf numFmtId="0" fontId="28" fillId="0" borderId="21" xfId="41" applyFont="1" applyBorder="1" applyAlignment="1">
      <alignment horizontal="left" vertical="center" indent="1" shrinkToFit="1"/>
    </xf>
    <xf numFmtId="0" fontId="27" fillId="0" borderId="16" xfId="41" applyFont="1" applyBorder="1" applyAlignment="1">
      <alignment horizontal="left" vertical="center" shrinkToFit="1"/>
    </xf>
    <xf numFmtId="0" fontId="27" fillId="0" borderId="10" xfId="41" applyFont="1" applyBorder="1" applyAlignment="1">
      <alignment horizontal="left" vertical="center" shrinkToFit="1"/>
    </xf>
    <xf numFmtId="0" fontId="27" fillId="0" borderId="21" xfId="41" applyFont="1" applyBorder="1" applyAlignment="1">
      <alignment horizontal="left" vertical="center" shrinkToFit="1"/>
    </xf>
    <xf numFmtId="0" fontId="28" fillId="0" borderId="42" xfId="41" applyFont="1" applyBorder="1" applyAlignment="1">
      <alignment horizontal="center" vertical="center"/>
    </xf>
    <xf numFmtId="0" fontId="27" fillId="0" borderId="10" xfId="41" applyFont="1" applyBorder="1" applyAlignment="1">
      <alignment horizontal="center" vertical="center"/>
    </xf>
    <xf numFmtId="0" fontId="28" fillId="0" borderId="16" xfId="41" applyFont="1" applyBorder="1" applyAlignment="1">
      <alignment horizontal="center" vertical="center"/>
    </xf>
    <xf numFmtId="0" fontId="28" fillId="0" borderId="10" xfId="41" applyFont="1" applyBorder="1" applyAlignment="1">
      <alignment horizontal="center" vertical="center"/>
    </xf>
    <xf numFmtId="0" fontId="28" fillId="0" borderId="21" xfId="41" applyFont="1" applyBorder="1" applyAlignment="1">
      <alignment horizontal="center" vertical="center"/>
    </xf>
    <xf numFmtId="0" fontId="27" fillId="0" borderId="16" xfId="41" applyFont="1" applyBorder="1" applyAlignment="1">
      <alignment vertical="center" shrinkToFit="1"/>
    </xf>
    <xf numFmtId="0" fontId="27" fillId="0" borderId="10" xfId="41" applyFont="1" applyBorder="1" applyAlignment="1">
      <alignment vertical="center" shrinkToFit="1"/>
    </xf>
    <xf numFmtId="0" fontId="27" fillId="0" borderId="21" xfId="41" applyFont="1" applyBorder="1" applyAlignment="1">
      <alignment vertical="center" shrinkToFit="1"/>
    </xf>
    <xf numFmtId="0" fontId="29" fillId="0" borderId="11" xfId="41" applyFont="1" applyBorder="1" applyAlignment="1">
      <alignment horizontal="center" vertical="center"/>
    </xf>
    <xf numFmtId="0" fontId="28" fillId="0" borderId="11" xfId="41" applyFont="1" applyBorder="1" applyAlignment="1">
      <alignment horizontal="center" vertical="center"/>
    </xf>
    <xf numFmtId="0" fontId="28" fillId="0" borderId="11" xfId="41" applyFont="1" applyBorder="1" applyAlignment="1">
      <alignment horizontal="center" vertical="center" shrinkToFit="1"/>
    </xf>
    <xf numFmtId="0" fontId="23" fillId="0" borderId="38" xfId="41" applyFont="1" applyBorder="1" applyAlignment="1">
      <alignment horizontal="center" vertical="center" wrapText="1"/>
    </xf>
    <xf numFmtId="0" fontId="23" fillId="0" borderId="42" xfId="41" applyFont="1" applyBorder="1" applyAlignment="1">
      <alignment horizontal="center" vertical="center"/>
    </xf>
    <xf numFmtId="0" fontId="23" fillId="0" borderId="29" xfId="41" applyFont="1" applyBorder="1" applyAlignment="1">
      <alignment horizontal="center" vertical="center"/>
    </xf>
    <xf numFmtId="0" fontId="23" fillId="0" borderId="43" xfId="41" applyFont="1" applyBorder="1" applyAlignment="1">
      <alignment horizontal="center" vertical="center"/>
    </xf>
    <xf numFmtId="0" fontId="23" fillId="0" borderId="0" xfId="41" applyFont="1" applyAlignment="1">
      <alignment horizontal="center" vertical="center"/>
    </xf>
    <xf numFmtId="0" fontId="23" fillId="0" borderId="32" xfId="41" applyFont="1" applyBorder="1" applyAlignment="1">
      <alignment horizontal="center" vertical="center"/>
    </xf>
    <xf numFmtId="0" fontId="23" fillId="0" borderId="37" xfId="41" applyFont="1" applyBorder="1" applyAlignment="1">
      <alignment horizontal="center" vertical="center"/>
    </xf>
    <xf numFmtId="0" fontId="23" fillId="0" borderId="11" xfId="41" applyFont="1" applyBorder="1" applyAlignment="1">
      <alignment horizontal="center" vertical="center"/>
    </xf>
    <xf numFmtId="0" fontId="23" fillId="0" borderId="34" xfId="41" applyFont="1" applyBorder="1" applyAlignment="1">
      <alignment horizontal="center" vertical="center"/>
    </xf>
    <xf numFmtId="0" fontId="25" fillId="0" borderId="37" xfId="41" applyBorder="1" applyAlignment="1">
      <alignment horizontal="center" vertical="center"/>
    </xf>
    <xf numFmtId="0" fontId="25" fillId="0" borderId="11" xfId="41" applyBorder="1" applyAlignment="1">
      <alignment horizontal="center" vertical="center"/>
    </xf>
    <xf numFmtId="0" fontId="25" fillId="0" borderId="34" xfId="41" applyBorder="1" applyAlignment="1">
      <alignment horizontal="center" vertical="center"/>
    </xf>
    <xf numFmtId="0" fontId="25" fillId="0" borderId="16" xfId="41" applyBorder="1" applyAlignment="1">
      <alignment horizontal="center" vertical="center"/>
    </xf>
    <xf numFmtId="0" fontId="25" fillId="0" borderId="21" xfId="41" applyBorder="1" applyAlignment="1">
      <alignment horizontal="center" vertical="center"/>
    </xf>
    <xf numFmtId="0" fontId="22" fillId="0" borderId="38" xfId="41" applyFont="1" applyBorder="1" applyAlignment="1">
      <alignment horizontal="center" vertical="center" wrapText="1"/>
    </xf>
    <xf numFmtId="0" fontId="22" fillId="0" borderId="42" xfId="41" applyFont="1" applyBorder="1" applyAlignment="1">
      <alignment horizontal="center" vertical="center"/>
    </xf>
    <xf numFmtId="0" fontId="22" fillId="0" borderId="29" xfId="41" applyFont="1" applyBorder="1" applyAlignment="1">
      <alignment horizontal="center" vertical="center"/>
    </xf>
    <xf numFmtId="0" fontId="22" fillId="0" borderId="43" xfId="41" applyFont="1" applyBorder="1" applyAlignment="1">
      <alignment horizontal="center" vertical="center"/>
    </xf>
    <xf numFmtId="0" fontId="22" fillId="0" borderId="0" xfId="41" applyFont="1" applyAlignment="1">
      <alignment horizontal="center" vertical="center"/>
    </xf>
    <xf numFmtId="0" fontId="22" fillId="0" borderId="32" xfId="41" applyFont="1" applyBorder="1" applyAlignment="1">
      <alignment horizontal="center" vertical="center"/>
    </xf>
    <xf numFmtId="0" fontId="22" fillId="0" borderId="37" xfId="41" applyFont="1" applyBorder="1" applyAlignment="1">
      <alignment horizontal="center" vertical="center"/>
    </xf>
    <xf numFmtId="0" fontId="22" fillId="0" borderId="11" xfId="41" applyFont="1" applyBorder="1" applyAlignment="1">
      <alignment horizontal="center" vertical="center"/>
    </xf>
    <xf numFmtId="0" fontId="22" fillId="0" borderId="34" xfId="41" applyFont="1" applyBorder="1" applyAlignment="1">
      <alignment horizontal="center" vertical="center"/>
    </xf>
    <xf numFmtId="0" fontId="25" fillId="0" borderId="38" xfId="41" applyBorder="1" applyAlignment="1">
      <alignment horizontal="center" vertical="center" wrapText="1"/>
    </xf>
    <xf numFmtId="0" fontId="25" fillId="0" borderId="29" xfId="41" applyBorder="1" applyAlignment="1">
      <alignment horizontal="center" vertical="center" wrapText="1"/>
    </xf>
    <xf numFmtId="0" fontId="25" fillId="0" borderId="43" xfId="41" applyBorder="1" applyAlignment="1">
      <alignment horizontal="center" vertical="center" wrapText="1"/>
    </xf>
    <xf numFmtId="0" fontId="25" fillId="0" borderId="32" xfId="41" applyBorder="1" applyAlignment="1">
      <alignment horizontal="center" vertical="center" wrapText="1"/>
    </xf>
    <xf numFmtId="0" fontId="25" fillId="0" borderId="37" xfId="41" applyBorder="1" applyAlignment="1">
      <alignment horizontal="center" vertical="center" wrapText="1"/>
    </xf>
    <xf numFmtId="0" fontId="25" fillId="0" borderId="34" xfId="41" applyBorder="1" applyAlignment="1">
      <alignment horizontal="center" vertical="center" wrapText="1"/>
    </xf>
    <xf numFmtId="0" fontId="25" fillId="0" borderId="38" xfId="41" applyBorder="1" applyAlignment="1">
      <alignment horizontal="center" vertical="center"/>
    </xf>
    <xf numFmtId="0" fontId="25" fillId="0" borderId="42" xfId="41" applyBorder="1" applyAlignment="1">
      <alignment horizontal="center" vertical="center"/>
    </xf>
    <xf numFmtId="0" fontId="25" fillId="0" borderId="29" xfId="41" applyBorder="1" applyAlignment="1">
      <alignment horizontal="center" vertical="center"/>
    </xf>
    <xf numFmtId="0" fontId="25" fillId="0" borderId="43" xfId="41" applyBorder="1" applyAlignment="1">
      <alignment horizontal="center" vertical="center"/>
    </xf>
    <xf numFmtId="0" fontId="25" fillId="0" borderId="0" xfId="41" applyAlignment="1">
      <alignment horizontal="center" vertical="center"/>
    </xf>
    <xf numFmtId="0" fontId="25" fillId="0" borderId="32" xfId="41" applyBorder="1" applyAlignment="1">
      <alignment horizontal="center" vertical="center"/>
    </xf>
    <xf numFmtId="0" fontId="25" fillId="0" borderId="12" xfId="41" applyBorder="1" applyAlignment="1">
      <alignment horizontal="center" vertical="center"/>
    </xf>
    <xf numFmtId="0" fontId="25" fillId="0" borderId="16" xfId="41" applyBorder="1">
      <alignment vertical="center"/>
    </xf>
    <xf numFmtId="0" fontId="25" fillId="0" borderId="10" xfId="41" applyBorder="1">
      <alignment vertical="center"/>
    </xf>
    <xf numFmtId="0" fontId="25" fillId="0" borderId="21" xfId="41" applyBorder="1">
      <alignment vertical="center"/>
    </xf>
    <xf numFmtId="177" fontId="25" fillId="0" borderId="16" xfId="41" applyNumberFormat="1" applyBorder="1" applyAlignment="1">
      <alignment vertical="center" shrinkToFit="1"/>
    </xf>
    <xf numFmtId="177" fontId="25" fillId="0" borderId="10" xfId="41" applyNumberFormat="1" applyBorder="1" applyAlignment="1">
      <alignment vertical="center" shrinkToFit="1"/>
    </xf>
    <xf numFmtId="177" fontId="25" fillId="0" borderId="21" xfId="41" applyNumberFormat="1" applyBorder="1" applyAlignment="1">
      <alignment vertical="center" shrinkToFit="1"/>
    </xf>
    <xf numFmtId="178" fontId="25" fillId="0" borderId="16" xfId="41" applyNumberFormat="1" applyBorder="1" applyAlignment="1">
      <alignment vertical="center" shrinkToFit="1"/>
    </xf>
    <xf numFmtId="178" fontId="25" fillId="0" borderId="10" xfId="41" applyNumberFormat="1" applyBorder="1" applyAlignment="1">
      <alignment vertical="center" shrinkToFit="1"/>
    </xf>
    <xf numFmtId="178" fontId="25" fillId="0" borderId="21" xfId="41" applyNumberFormat="1" applyBorder="1" applyAlignment="1">
      <alignment vertical="center" shrinkToFit="1"/>
    </xf>
    <xf numFmtId="0" fontId="25" fillId="0" borderId="16" xfId="41" applyBorder="1" applyAlignment="1">
      <alignment vertical="center" shrinkToFit="1"/>
    </xf>
    <xf numFmtId="0" fontId="25" fillId="0" borderId="10" xfId="41" applyBorder="1" applyAlignment="1">
      <alignment vertical="center" shrinkToFit="1"/>
    </xf>
    <xf numFmtId="0" fontId="25" fillId="0" borderId="21" xfId="41" applyBorder="1" applyAlignment="1">
      <alignment vertical="center" shrinkToFit="1"/>
    </xf>
    <xf numFmtId="0" fontId="23" fillId="0" borderId="42" xfId="41" applyFont="1" applyBorder="1" applyAlignment="1">
      <alignment horizontal="center" vertical="center" wrapText="1"/>
    </xf>
    <xf numFmtId="0" fontId="23" fillId="0" borderId="29" xfId="41" applyFont="1" applyBorder="1" applyAlignment="1">
      <alignment horizontal="center" vertical="center" wrapText="1"/>
    </xf>
    <xf numFmtId="0" fontId="23" fillId="0" borderId="43" xfId="41" applyFont="1" applyBorder="1" applyAlignment="1">
      <alignment horizontal="center" vertical="center" wrapText="1"/>
    </xf>
    <xf numFmtId="0" fontId="23" fillId="0" borderId="0" xfId="41" applyFont="1" applyAlignment="1">
      <alignment horizontal="center" vertical="center" wrapText="1"/>
    </xf>
    <xf numFmtId="0" fontId="23" fillId="0" borderId="32" xfId="41" applyFont="1" applyBorder="1" applyAlignment="1">
      <alignment horizontal="center" vertical="center" wrapText="1"/>
    </xf>
    <xf numFmtId="0" fontId="23" fillId="0" borderId="37" xfId="41" applyFont="1" applyBorder="1" applyAlignment="1">
      <alignment horizontal="center" vertical="center" wrapText="1"/>
    </xf>
    <xf numFmtId="0" fontId="23" fillId="0" borderId="11" xfId="41" applyFont="1" applyBorder="1" applyAlignment="1">
      <alignment horizontal="center" vertical="center" wrapText="1"/>
    </xf>
    <xf numFmtId="0" fontId="23" fillId="0" borderId="34" xfId="41" applyFont="1" applyBorder="1" applyAlignment="1">
      <alignment horizontal="center" vertical="center" wrapText="1"/>
    </xf>
    <xf numFmtId="0" fontId="25" fillId="0" borderId="10" xfId="41" applyBorder="1" applyAlignment="1">
      <alignment horizontal="center" vertical="center"/>
    </xf>
    <xf numFmtId="0" fontId="25" fillId="0" borderId="38" xfId="41" applyBorder="1" applyAlignment="1">
      <alignment vertical="center" shrinkToFit="1"/>
    </xf>
    <xf numFmtId="0" fontId="25" fillId="0" borderId="42" xfId="41" applyBorder="1" applyAlignment="1">
      <alignment vertical="center" shrinkToFit="1"/>
    </xf>
    <xf numFmtId="0" fontId="25" fillId="0" borderId="37" xfId="41" applyBorder="1" applyAlignment="1">
      <alignment vertical="center" shrinkToFit="1"/>
    </xf>
    <xf numFmtId="0" fontId="25" fillId="0" borderId="11" xfId="41" applyBorder="1" applyAlignment="1">
      <alignment vertical="center" shrinkToFit="1"/>
    </xf>
    <xf numFmtId="176" fontId="25" fillId="0" borderId="16" xfId="41" applyNumberFormat="1" applyBorder="1" applyAlignment="1">
      <alignment horizontal="center" vertical="center"/>
    </xf>
    <xf numFmtId="176" fontId="25" fillId="0" borderId="10" xfId="41" applyNumberFormat="1" applyBorder="1" applyAlignment="1">
      <alignment horizontal="center" vertical="center"/>
    </xf>
    <xf numFmtId="176" fontId="25" fillId="0" borderId="21" xfId="41" applyNumberFormat="1" applyBorder="1" applyAlignment="1">
      <alignment horizontal="center" vertical="center"/>
    </xf>
    <xf numFmtId="0" fontId="23" fillId="0" borderId="0" xfId="41" applyFont="1">
      <alignment vertical="center"/>
    </xf>
    <xf numFmtId="0" fontId="36" fillId="0" borderId="0" xfId="0" applyFont="1">
      <alignment vertical="center"/>
    </xf>
    <xf numFmtId="0" fontId="22" fillId="0" borderId="0" xfId="41" applyFont="1">
      <alignment vertical="center"/>
    </xf>
    <xf numFmtId="0" fontId="30" fillId="0" borderId="0" xfId="0" applyFont="1">
      <alignment vertical="center"/>
    </xf>
    <xf numFmtId="0" fontId="25" fillId="0" borderId="0" xfId="41">
      <alignment vertical="center"/>
    </xf>
    <xf numFmtId="0" fontId="0" fillId="0" borderId="0" xfId="0">
      <alignment vertical="center"/>
    </xf>
    <xf numFmtId="0" fontId="31" fillId="0" borderId="59" xfId="41" applyFont="1" applyBorder="1">
      <alignment vertical="center"/>
    </xf>
    <xf numFmtId="0" fontId="31" fillId="0" borderId="14" xfId="41" applyFont="1" applyBorder="1">
      <alignment vertical="center"/>
    </xf>
    <xf numFmtId="0" fontId="31" fillId="0" borderId="60" xfId="41" applyFont="1" applyBorder="1">
      <alignment vertical="center"/>
    </xf>
    <xf numFmtId="0" fontId="23" fillId="0" borderId="42" xfId="41" applyFont="1" applyBorder="1" applyAlignment="1">
      <alignment horizontal="left" vertical="center" wrapText="1"/>
    </xf>
    <xf numFmtId="0" fontId="25" fillId="0" borderId="38" xfId="41" applyBorder="1">
      <alignment vertical="center"/>
    </xf>
    <xf numFmtId="0" fontId="25" fillId="0" borderId="42" xfId="41" applyBorder="1">
      <alignment vertical="center"/>
    </xf>
    <xf numFmtId="0" fontId="25" fillId="0" borderId="37" xfId="41" applyBorder="1">
      <alignment vertical="center"/>
    </xf>
    <xf numFmtId="0" fontId="25" fillId="0" borderId="11" xfId="41" applyBorder="1">
      <alignment vertical="center"/>
    </xf>
    <xf numFmtId="176" fontId="25" fillId="0" borderId="16" xfId="41" applyNumberFormat="1" applyBorder="1">
      <alignment vertical="center"/>
    </xf>
    <xf numFmtId="0" fontId="31" fillId="0" borderId="57" xfId="41" applyFont="1" applyBorder="1">
      <alignment vertical="center"/>
    </xf>
    <xf numFmtId="0" fontId="31" fillId="0" borderId="15" xfId="41" applyFont="1" applyBorder="1">
      <alignment vertical="center"/>
    </xf>
    <xf numFmtId="0" fontId="31" fillId="0" borderId="58" xfId="41" applyFont="1" applyBorder="1">
      <alignment vertical="center"/>
    </xf>
    <xf numFmtId="176" fontId="25" fillId="0" borderId="16" xfId="41" applyNumberFormat="1" applyBorder="1" applyAlignment="1">
      <alignment horizontal="center" vertical="center" shrinkToFit="1"/>
    </xf>
    <xf numFmtId="176" fontId="25" fillId="0" borderId="10" xfId="41" applyNumberFormat="1" applyBorder="1" applyAlignment="1">
      <alignment horizontal="center" vertical="center" shrinkToFit="1"/>
    </xf>
    <xf numFmtId="176" fontId="25" fillId="0" borderId="21" xfId="41" applyNumberFormat="1" applyBorder="1" applyAlignment="1">
      <alignment horizontal="center" vertical="center" shrinkToFit="1"/>
    </xf>
    <xf numFmtId="0" fontId="0" fillId="0" borderId="38" xfId="0" applyBorder="1" applyAlignment="1">
      <alignment horizontal="center" vertical="center"/>
    </xf>
    <xf numFmtId="0" fontId="0" fillId="0" borderId="42" xfId="0" applyBorder="1" applyAlignment="1">
      <alignment horizontal="center" vertical="center"/>
    </xf>
    <xf numFmtId="0" fontId="0" fillId="0" borderId="29" xfId="0"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0" fillId="0" borderId="34" xfId="0" applyBorder="1" applyAlignment="1">
      <alignment horizontal="center" vertical="center"/>
    </xf>
    <xf numFmtId="0" fontId="0" fillId="0" borderId="38" xfId="42" applyFont="1" applyBorder="1" applyAlignment="1">
      <alignment horizontal="center" vertical="center"/>
    </xf>
    <xf numFmtId="0" fontId="25" fillId="0" borderId="29" xfId="42" applyBorder="1" applyAlignment="1">
      <alignment horizontal="center" vertical="center"/>
    </xf>
    <xf numFmtId="0" fontId="25" fillId="0" borderId="37" xfId="42" applyBorder="1" applyAlignment="1">
      <alignment horizontal="center" vertical="center"/>
    </xf>
    <xf numFmtId="0" fontId="25" fillId="0" borderId="34" xfId="42" applyBorder="1" applyAlignment="1">
      <alignment horizontal="center" vertical="center"/>
    </xf>
    <xf numFmtId="0" fontId="0" fillId="0" borderId="38" xfId="42" applyFont="1" applyBorder="1" applyAlignment="1">
      <alignment horizontal="center" vertical="center" shrinkToFit="1"/>
    </xf>
    <xf numFmtId="0" fontId="25" fillId="0" borderId="42" xfId="42" applyBorder="1" applyAlignment="1">
      <alignment horizontal="center" vertical="center" shrinkToFit="1"/>
    </xf>
    <xf numFmtId="0" fontId="25" fillId="0" borderId="37" xfId="42" applyBorder="1" applyAlignment="1">
      <alignment horizontal="center" vertical="center" shrinkToFit="1"/>
    </xf>
    <xf numFmtId="0" fontId="25" fillId="0" borderId="11" xfId="42" applyBorder="1" applyAlignment="1">
      <alignment horizontal="center" vertical="center" shrinkToFit="1"/>
    </xf>
    <xf numFmtId="0" fontId="0" fillId="0" borderId="16" xfId="42" applyFont="1" applyBorder="1" applyAlignment="1">
      <alignment horizontal="center" vertical="center"/>
    </xf>
    <xf numFmtId="0" fontId="25" fillId="0" borderId="10" xfId="42" applyBorder="1" applyAlignment="1">
      <alignment horizontal="center" vertical="center"/>
    </xf>
    <xf numFmtId="0" fontId="25" fillId="0" borderId="21" xfId="42" applyBorder="1" applyAlignment="1">
      <alignment horizontal="center" vertical="center"/>
    </xf>
    <xf numFmtId="0" fontId="22" fillId="0" borderId="16" xfId="42" applyFont="1" applyBorder="1" applyAlignment="1">
      <alignment horizontal="center" vertical="center"/>
    </xf>
    <xf numFmtId="0" fontId="22" fillId="0" borderId="10" xfId="42" applyFont="1" applyBorder="1" applyAlignment="1">
      <alignment horizontal="center" vertical="center"/>
    </xf>
    <xf numFmtId="0" fontId="22" fillId="0" borderId="21" xfId="42" applyFont="1" applyBorder="1" applyAlignment="1">
      <alignment horizontal="center" vertical="center"/>
    </xf>
    <xf numFmtId="0" fontId="25" fillId="0" borderId="16" xfId="41" applyBorder="1" applyAlignment="1">
      <alignment horizontal="center" vertical="center" shrinkToFit="1"/>
    </xf>
    <xf numFmtId="0" fontId="25" fillId="0" borderId="10" xfId="41" applyBorder="1" applyAlignment="1">
      <alignment horizontal="center" vertical="center" shrinkToFit="1"/>
    </xf>
    <xf numFmtId="0" fontId="25" fillId="0" borderId="21" xfId="41" applyBorder="1" applyAlignment="1">
      <alignment horizontal="center" vertical="center" shrinkToFit="1"/>
    </xf>
    <xf numFmtId="176" fontId="23" fillId="0" borderId="16" xfId="41" applyNumberFormat="1" applyFont="1" applyBorder="1" applyAlignment="1">
      <alignment horizontal="center" vertical="center" wrapText="1" shrinkToFit="1"/>
    </xf>
    <xf numFmtId="176" fontId="23" fillId="0" borderId="10" xfId="41" applyNumberFormat="1" applyFont="1" applyBorder="1" applyAlignment="1">
      <alignment horizontal="center" vertical="center" wrapText="1" shrinkToFit="1"/>
    </xf>
    <xf numFmtId="176" fontId="23" fillId="0" borderId="21" xfId="41" applyNumberFormat="1" applyFont="1" applyBorder="1" applyAlignment="1">
      <alignment horizontal="center" vertical="center" wrapText="1" shrinkToFit="1"/>
    </xf>
    <xf numFmtId="20" fontId="28" fillId="0" borderId="10" xfId="41" applyNumberFormat="1"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6A917574-026A-4501-AB5A-7FE5D31E99F6}"/>
    <cellStyle name="標準 3" xfId="42" xr:uid="{16E346A4-6CE5-47BA-ABA3-DEEDDC9F5BF1}"/>
    <cellStyle name="標準_Book1" xfId="43" xr:uid="{4C9A1389-675E-4585-B043-65EB9043A029}"/>
    <cellStyle name="標準_勤務表（作成中）_01訪問介護" xfId="44" xr:uid="{B5DFFFF8-8A6C-4A64-840E-BDEC8F2D3707}"/>
    <cellStyle name="標準_事前提出資料(栃木県)" xfId="45" xr:uid="{95C399AD-AC99-414B-8A2F-7B788888046D}"/>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34</xdr:row>
          <xdr:rowOff>0</xdr:rowOff>
        </xdr:from>
        <xdr:to>
          <xdr:col>6</xdr:col>
          <xdr:colOff>133350</xdr:colOff>
          <xdr:row>34</xdr:row>
          <xdr:rowOff>238125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35</xdr:row>
          <xdr:rowOff>0</xdr:rowOff>
        </xdr:from>
        <xdr:to>
          <xdr:col>6</xdr:col>
          <xdr:colOff>209550</xdr:colOff>
          <xdr:row>35</xdr:row>
          <xdr:rowOff>238125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36</xdr:row>
          <xdr:rowOff>0</xdr:rowOff>
        </xdr:from>
        <xdr:to>
          <xdr:col>6</xdr:col>
          <xdr:colOff>209550</xdr:colOff>
          <xdr:row>36</xdr:row>
          <xdr:rowOff>238125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37</xdr:row>
          <xdr:rowOff>0</xdr:rowOff>
        </xdr:from>
        <xdr:to>
          <xdr:col>6</xdr:col>
          <xdr:colOff>209550</xdr:colOff>
          <xdr:row>37</xdr:row>
          <xdr:rowOff>238125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38</xdr:row>
          <xdr:rowOff>152400</xdr:rowOff>
        </xdr:from>
        <xdr:to>
          <xdr:col>6</xdr:col>
          <xdr:colOff>209550</xdr:colOff>
          <xdr:row>38</xdr:row>
          <xdr:rowOff>390525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60</xdr:row>
          <xdr:rowOff>180975</xdr:rowOff>
        </xdr:from>
        <xdr:to>
          <xdr:col>11</xdr:col>
          <xdr:colOff>0</xdr:colOff>
          <xdr:row>61</xdr:row>
          <xdr:rowOff>47625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60</xdr:row>
          <xdr:rowOff>180975</xdr:rowOff>
        </xdr:from>
        <xdr:to>
          <xdr:col>11</xdr:col>
          <xdr:colOff>0</xdr:colOff>
          <xdr:row>61</xdr:row>
          <xdr:rowOff>47625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60</xdr:row>
          <xdr:rowOff>180975</xdr:rowOff>
        </xdr:from>
        <xdr:to>
          <xdr:col>11</xdr:col>
          <xdr:colOff>0</xdr:colOff>
          <xdr:row>61</xdr:row>
          <xdr:rowOff>47625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59</xdr:row>
          <xdr:rowOff>66675</xdr:rowOff>
        </xdr:from>
        <xdr:to>
          <xdr:col>6</xdr:col>
          <xdr:colOff>123825</xdr:colOff>
          <xdr:row>59</xdr:row>
          <xdr:rowOff>304800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60</xdr:row>
          <xdr:rowOff>47625</xdr:rowOff>
        </xdr:from>
        <xdr:to>
          <xdr:col>6</xdr:col>
          <xdr:colOff>133350</xdr:colOff>
          <xdr:row>60</xdr:row>
          <xdr:rowOff>285750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61</xdr:row>
          <xdr:rowOff>19050</xdr:rowOff>
        </xdr:from>
        <xdr:to>
          <xdr:col>6</xdr:col>
          <xdr:colOff>133350</xdr:colOff>
          <xdr:row>61</xdr:row>
          <xdr:rowOff>257175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62</xdr:row>
          <xdr:rowOff>47625</xdr:rowOff>
        </xdr:from>
        <xdr:to>
          <xdr:col>6</xdr:col>
          <xdr:colOff>133350</xdr:colOff>
          <xdr:row>62</xdr:row>
          <xdr:rowOff>285750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63</xdr:row>
          <xdr:rowOff>19050</xdr:rowOff>
        </xdr:from>
        <xdr:to>
          <xdr:col>6</xdr:col>
          <xdr:colOff>133350</xdr:colOff>
          <xdr:row>63</xdr:row>
          <xdr:rowOff>257175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64</xdr:row>
          <xdr:rowOff>19050</xdr:rowOff>
        </xdr:from>
        <xdr:to>
          <xdr:col>6</xdr:col>
          <xdr:colOff>133350</xdr:colOff>
          <xdr:row>64</xdr:row>
          <xdr:rowOff>257175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65</xdr:row>
          <xdr:rowOff>57150</xdr:rowOff>
        </xdr:from>
        <xdr:to>
          <xdr:col>6</xdr:col>
          <xdr:colOff>133350</xdr:colOff>
          <xdr:row>65</xdr:row>
          <xdr:rowOff>295275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102</xdr:row>
          <xdr:rowOff>76200</xdr:rowOff>
        </xdr:from>
        <xdr:to>
          <xdr:col>6</xdr:col>
          <xdr:colOff>209550</xdr:colOff>
          <xdr:row>103</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103</xdr:row>
          <xdr:rowOff>0</xdr:rowOff>
        </xdr:from>
        <xdr:to>
          <xdr:col>6</xdr:col>
          <xdr:colOff>209550</xdr:colOff>
          <xdr:row>103</xdr:row>
          <xdr:rowOff>238125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104</xdr:row>
          <xdr:rowOff>66675</xdr:rowOff>
        </xdr:from>
        <xdr:to>
          <xdr:col>6</xdr:col>
          <xdr:colOff>209550</xdr:colOff>
          <xdr:row>105</xdr:row>
          <xdr:rowOff>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0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107</xdr:row>
          <xdr:rowOff>76200</xdr:rowOff>
        </xdr:from>
        <xdr:to>
          <xdr:col>6</xdr:col>
          <xdr:colOff>209550</xdr:colOff>
          <xdr:row>108</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108</xdr:row>
          <xdr:rowOff>0</xdr:rowOff>
        </xdr:from>
        <xdr:to>
          <xdr:col>6</xdr:col>
          <xdr:colOff>209550</xdr:colOff>
          <xdr:row>108</xdr:row>
          <xdr:rowOff>238125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109</xdr:row>
          <xdr:rowOff>28575</xdr:rowOff>
        </xdr:from>
        <xdr:to>
          <xdr:col>6</xdr:col>
          <xdr:colOff>209550</xdr:colOff>
          <xdr:row>109</xdr:row>
          <xdr:rowOff>266700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118</xdr:row>
          <xdr:rowOff>19050</xdr:rowOff>
        </xdr:from>
        <xdr:to>
          <xdr:col>6</xdr:col>
          <xdr:colOff>209550</xdr:colOff>
          <xdr:row>119</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0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119</xdr:row>
          <xdr:rowOff>19050</xdr:rowOff>
        </xdr:from>
        <xdr:to>
          <xdr:col>6</xdr:col>
          <xdr:colOff>209550</xdr:colOff>
          <xdr:row>119</xdr:row>
          <xdr:rowOff>257175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0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122</xdr:row>
          <xdr:rowOff>19050</xdr:rowOff>
        </xdr:from>
        <xdr:to>
          <xdr:col>6</xdr:col>
          <xdr:colOff>209550</xdr:colOff>
          <xdr:row>123</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0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118</xdr:row>
          <xdr:rowOff>19050</xdr:rowOff>
        </xdr:from>
        <xdr:to>
          <xdr:col>6</xdr:col>
          <xdr:colOff>209550</xdr:colOff>
          <xdr:row>119</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0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123</xdr:row>
          <xdr:rowOff>19050</xdr:rowOff>
        </xdr:from>
        <xdr:to>
          <xdr:col>6</xdr:col>
          <xdr:colOff>209550</xdr:colOff>
          <xdr:row>123</xdr:row>
          <xdr:rowOff>257175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0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124</xdr:row>
          <xdr:rowOff>19050</xdr:rowOff>
        </xdr:from>
        <xdr:to>
          <xdr:col>6</xdr:col>
          <xdr:colOff>209550</xdr:colOff>
          <xdr:row>124</xdr:row>
          <xdr:rowOff>257175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0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125</xdr:row>
          <xdr:rowOff>19050</xdr:rowOff>
        </xdr:from>
        <xdr:to>
          <xdr:col>6</xdr:col>
          <xdr:colOff>209550</xdr:colOff>
          <xdr:row>125</xdr:row>
          <xdr:rowOff>257175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0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144</xdr:row>
          <xdr:rowOff>0</xdr:rowOff>
        </xdr:from>
        <xdr:to>
          <xdr:col>6</xdr:col>
          <xdr:colOff>133350</xdr:colOff>
          <xdr:row>145</xdr:row>
          <xdr:rowOff>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145</xdr:row>
          <xdr:rowOff>0</xdr:rowOff>
        </xdr:from>
        <xdr:to>
          <xdr:col>6</xdr:col>
          <xdr:colOff>209550</xdr:colOff>
          <xdr:row>145</xdr:row>
          <xdr:rowOff>238125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146</xdr:row>
          <xdr:rowOff>0</xdr:rowOff>
        </xdr:from>
        <xdr:to>
          <xdr:col>6</xdr:col>
          <xdr:colOff>209550</xdr:colOff>
          <xdr:row>146</xdr:row>
          <xdr:rowOff>238125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147</xdr:row>
          <xdr:rowOff>0</xdr:rowOff>
        </xdr:from>
        <xdr:to>
          <xdr:col>6</xdr:col>
          <xdr:colOff>209550</xdr:colOff>
          <xdr:row>147</xdr:row>
          <xdr:rowOff>238125</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148</xdr:row>
          <xdr:rowOff>0</xdr:rowOff>
        </xdr:from>
        <xdr:to>
          <xdr:col>6</xdr:col>
          <xdr:colOff>209550</xdr:colOff>
          <xdr:row>148</xdr:row>
          <xdr:rowOff>238125</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0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149</xdr:row>
          <xdr:rowOff>0</xdr:rowOff>
        </xdr:from>
        <xdr:to>
          <xdr:col>6</xdr:col>
          <xdr:colOff>209550</xdr:colOff>
          <xdr:row>149</xdr:row>
          <xdr:rowOff>238125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0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151</xdr:row>
          <xdr:rowOff>0</xdr:rowOff>
        </xdr:from>
        <xdr:to>
          <xdr:col>6</xdr:col>
          <xdr:colOff>209550</xdr:colOff>
          <xdr:row>151</xdr:row>
          <xdr:rowOff>238125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0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152</xdr:row>
          <xdr:rowOff>0</xdr:rowOff>
        </xdr:from>
        <xdr:to>
          <xdr:col>6</xdr:col>
          <xdr:colOff>209550</xdr:colOff>
          <xdr:row>152</xdr:row>
          <xdr:rowOff>238125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0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150</xdr:row>
          <xdr:rowOff>0</xdr:rowOff>
        </xdr:from>
        <xdr:to>
          <xdr:col>6</xdr:col>
          <xdr:colOff>209550</xdr:colOff>
          <xdr:row>150</xdr:row>
          <xdr:rowOff>238125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0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87</xdr:row>
          <xdr:rowOff>76200</xdr:rowOff>
        </xdr:from>
        <xdr:to>
          <xdr:col>6</xdr:col>
          <xdr:colOff>209550</xdr:colOff>
          <xdr:row>87</xdr:row>
          <xdr:rowOff>314325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0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88</xdr:row>
          <xdr:rowOff>0</xdr:rowOff>
        </xdr:from>
        <xdr:to>
          <xdr:col>6</xdr:col>
          <xdr:colOff>209550</xdr:colOff>
          <xdr:row>88</xdr:row>
          <xdr:rowOff>238125</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0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89</xdr:row>
          <xdr:rowOff>66675</xdr:rowOff>
        </xdr:from>
        <xdr:to>
          <xdr:col>6</xdr:col>
          <xdr:colOff>209550</xdr:colOff>
          <xdr:row>89</xdr:row>
          <xdr:rowOff>304800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0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34</xdr:col>
      <xdr:colOff>212912</xdr:colOff>
      <xdr:row>48</xdr:row>
      <xdr:rowOff>1493</xdr:rowOff>
    </xdr:from>
    <xdr:to>
      <xdr:col>39</xdr:col>
      <xdr:colOff>4743</xdr:colOff>
      <xdr:row>50</xdr:row>
      <xdr:rowOff>139350</xdr:rowOff>
    </xdr:to>
    <xdr:cxnSp macro="">
      <xdr:nvCxnSpPr>
        <xdr:cNvPr id="2" name="直線矢印コネクタ 1">
          <a:extLst>
            <a:ext uri="{FF2B5EF4-FFF2-40B4-BE49-F238E27FC236}">
              <a16:creationId xmlns:a16="http://schemas.microsoft.com/office/drawing/2014/main" id="{14A94C15-EB76-DA54-EF3F-FADD43D0657F}"/>
            </a:ext>
          </a:extLst>
        </xdr:cNvPr>
        <xdr:cNvCxnSpPr/>
      </xdr:nvCxnSpPr>
      <xdr:spPr>
        <a:xfrm rot="10800000" flipV="1">
          <a:off x="7575737" y="9980518"/>
          <a:ext cx="988919" cy="4902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212912</xdr:colOff>
      <xdr:row>49</xdr:row>
      <xdr:rowOff>1493</xdr:rowOff>
    </xdr:from>
    <xdr:to>
      <xdr:col>39</xdr:col>
      <xdr:colOff>4743</xdr:colOff>
      <xdr:row>51</xdr:row>
      <xdr:rowOff>139350</xdr:rowOff>
    </xdr:to>
    <xdr:cxnSp macro="">
      <xdr:nvCxnSpPr>
        <xdr:cNvPr id="2" name="直線矢印コネクタ 1">
          <a:extLst>
            <a:ext uri="{FF2B5EF4-FFF2-40B4-BE49-F238E27FC236}">
              <a16:creationId xmlns:a16="http://schemas.microsoft.com/office/drawing/2014/main" id="{ECDAAFDC-697D-8B27-74AD-5591F208C0AA}"/>
            </a:ext>
          </a:extLst>
        </xdr:cNvPr>
        <xdr:cNvCxnSpPr/>
      </xdr:nvCxnSpPr>
      <xdr:spPr>
        <a:xfrm rot="10800000" flipV="1">
          <a:off x="7775762" y="10218643"/>
          <a:ext cx="988903" cy="4902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6EF4-C0CF-4951-B241-10BF9A9C308C}">
  <sheetPr>
    <tabColor theme="8" tint="0.59999389629810485"/>
  </sheetPr>
  <dimension ref="A1:P156"/>
  <sheetViews>
    <sheetView tabSelected="1" view="pageBreakPreview" zoomScaleNormal="100" zoomScaleSheetLayoutView="100" workbookViewId="0">
      <selection activeCell="E2" sqref="E2:G2"/>
    </sheetView>
  </sheetViews>
  <sheetFormatPr defaultRowHeight="11.25"/>
  <cols>
    <col min="1" max="1" width="2.625" style="2" customWidth="1"/>
    <col min="2" max="2" width="5.625" style="6" customWidth="1"/>
    <col min="3" max="3" width="14.75" style="7" customWidth="1"/>
    <col min="4" max="4" width="37.5" style="7" customWidth="1"/>
    <col min="5" max="5" width="50" style="8" customWidth="1"/>
    <col min="6" max="7" width="4.625" style="2" customWidth="1"/>
    <col min="8" max="8" width="8.375" style="8" customWidth="1"/>
    <col min="9" max="9" width="22.625" style="2" customWidth="1"/>
    <col min="10" max="10" width="9" style="2"/>
    <col min="11" max="11" width="9" style="2" hidden="1" customWidth="1"/>
    <col min="12" max="14" width="9" style="2"/>
    <col min="15" max="15" width="9" style="2" hidden="1" customWidth="1"/>
    <col min="16" max="16384" width="9" style="2"/>
  </cols>
  <sheetData>
    <row r="1" spans="2:15" s="1" customFormat="1" ht="42" customHeight="1" thickBot="1">
      <c r="B1" s="416" t="s">
        <v>373</v>
      </c>
      <c r="C1" s="416"/>
      <c r="D1" s="416"/>
      <c r="E1" s="416"/>
      <c r="F1" s="416"/>
      <c r="G1" s="416"/>
      <c r="H1" s="416"/>
      <c r="I1" s="416"/>
    </row>
    <row r="2" spans="2:15" s="1" customFormat="1" ht="30" customHeight="1" thickTop="1">
      <c r="B2" s="371"/>
      <c r="C2" s="372"/>
      <c r="D2" s="211" t="s">
        <v>327</v>
      </c>
      <c r="E2" s="365"/>
      <c r="F2" s="366"/>
      <c r="G2" s="367"/>
      <c r="H2" s="69"/>
      <c r="I2" s="69"/>
    </row>
    <row r="3" spans="2:15" s="1" customFormat="1" ht="30" customHeight="1">
      <c r="B3" s="371"/>
      <c r="C3" s="372"/>
      <c r="D3" s="212" t="s">
        <v>328</v>
      </c>
      <c r="E3" s="384"/>
      <c r="F3" s="385"/>
      <c r="G3" s="386"/>
      <c r="H3" s="69"/>
      <c r="I3" s="69"/>
    </row>
    <row r="4" spans="2:15" s="1" customFormat="1" ht="30" customHeight="1" thickBot="1">
      <c r="B4" s="371"/>
      <c r="C4" s="372"/>
      <c r="D4" s="213" t="s">
        <v>329</v>
      </c>
      <c r="E4" s="387" t="s">
        <v>330</v>
      </c>
      <c r="F4" s="388"/>
      <c r="G4" s="389"/>
      <c r="H4" s="70"/>
      <c r="I4" s="70"/>
    </row>
    <row r="5" spans="2:15" s="1" customFormat="1" ht="7.5" customHeight="1" thickTop="1">
      <c r="B5" s="259"/>
      <c r="C5" s="259"/>
      <c r="D5" s="260"/>
      <c r="E5" s="260"/>
      <c r="F5" s="260"/>
      <c r="G5" s="260"/>
      <c r="H5" s="70"/>
      <c r="I5" s="70"/>
    </row>
    <row r="6" spans="2:15" s="1" customFormat="1" ht="101.25" customHeight="1">
      <c r="B6" s="375" t="s">
        <v>439</v>
      </c>
      <c r="C6" s="376"/>
      <c r="D6" s="376"/>
      <c r="E6" s="376"/>
      <c r="F6" s="376"/>
      <c r="G6" s="376"/>
      <c r="H6" s="376"/>
      <c r="I6" s="376"/>
    </row>
    <row r="7" spans="2:15" s="1" customFormat="1" ht="8.25" customHeight="1">
      <c r="B7" s="261"/>
      <c r="C7" s="262"/>
      <c r="D7" s="262"/>
      <c r="E7" s="262"/>
      <c r="F7" s="263"/>
      <c r="G7" s="263"/>
      <c r="H7" s="262"/>
      <c r="I7" s="262"/>
    </row>
    <row r="8" spans="2:15" s="1" customFormat="1" ht="15.75" customHeight="1">
      <c r="B8" s="377" t="s">
        <v>3</v>
      </c>
      <c r="C8" s="378"/>
      <c r="D8" s="417" t="s">
        <v>146</v>
      </c>
      <c r="E8" s="378" t="s">
        <v>170</v>
      </c>
      <c r="F8" s="393" t="s">
        <v>6</v>
      </c>
      <c r="G8" s="394"/>
      <c r="H8" s="400" t="s">
        <v>5</v>
      </c>
      <c r="I8" s="400" t="s">
        <v>23</v>
      </c>
    </row>
    <row r="9" spans="2:15" s="1" customFormat="1" ht="21.75" customHeight="1">
      <c r="B9" s="379"/>
      <c r="C9" s="380"/>
      <c r="D9" s="418"/>
      <c r="E9" s="380"/>
      <c r="F9" s="71" t="s">
        <v>7</v>
      </c>
      <c r="G9" s="71" t="s">
        <v>8</v>
      </c>
      <c r="H9" s="401"/>
      <c r="I9" s="401"/>
    </row>
    <row r="10" spans="2:15" ht="45" customHeight="1">
      <c r="B10" s="39" t="s">
        <v>143</v>
      </c>
      <c r="C10" s="48"/>
      <c r="D10" s="48"/>
      <c r="E10" s="49"/>
      <c r="F10" s="293" t="str">
        <f>IF(SUM(O11:O25)=0,"","点検結果を入力してください　↓")</f>
        <v>点検結果を入力してください　↓</v>
      </c>
      <c r="G10" s="49"/>
      <c r="H10" s="48"/>
      <c r="I10" s="40"/>
    </row>
    <row r="11" spans="2:15" s="3" customFormat="1" ht="243.75" customHeight="1">
      <c r="B11" s="216">
        <v>1</v>
      </c>
      <c r="C11" s="194" t="s">
        <v>610</v>
      </c>
      <c r="D11" s="73" t="s">
        <v>147</v>
      </c>
      <c r="E11" s="74" t="s">
        <v>172</v>
      </c>
      <c r="F11" s="75" t="s">
        <v>2</v>
      </c>
      <c r="G11" s="75" t="s">
        <v>2</v>
      </c>
      <c r="H11" s="395" t="s">
        <v>208</v>
      </c>
      <c r="I11" s="381" t="s">
        <v>370</v>
      </c>
      <c r="K11" s="1" t="str">
        <f>IF(OR(AND(F11="□",G11="□"),AND(F11="■",G11="■")),"適・不適のどちらかを■にしてください","")</f>
        <v>適・不適のどちらかを■にしてください</v>
      </c>
      <c r="L11" s="1"/>
      <c r="M11" s="1"/>
      <c r="N11" s="1"/>
      <c r="O11" s="1">
        <f>IF(K11="",0,1)</f>
        <v>1</v>
      </c>
    </row>
    <row r="12" spans="2:15" s="3" customFormat="1" ht="49.5" customHeight="1">
      <c r="B12" s="214"/>
      <c r="C12" s="195"/>
      <c r="D12" s="76"/>
      <c r="E12" s="77" t="s">
        <v>173</v>
      </c>
      <c r="F12" s="78" t="s">
        <v>2</v>
      </c>
      <c r="G12" s="78" t="s">
        <v>2</v>
      </c>
      <c r="H12" s="399"/>
      <c r="I12" s="412"/>
      <c r="K12" s="1" t="str">
        <f t="shared" ref="K12:K81" si="0">IF(OR(AND(F12="□",G12="□"),AND(F12="■",G12="■")),"適・不適のどちらかを■にしてください","")</f>
        <v>適・不適のどちらかを■にしてください</v>
      </c>
      <c r="L12" s="1"/>
      <c r="M12" s="1"/>
      <c r="N12" s="1"/>
      <c r="O12" s="1">
        <f t="shared" ref="O12:O81" si="1">IF(K12="",0,1)</f>
        <v>1</v>
      </c>
    </row>
    <row r="13" spans="2:15" s="3" customFormat="1" ht="27" customHeight="1">
      <c r="B13" s="216">
        <v>1</v>
      </c>
      <c r="C13" s="373" t="s">
        <v>611</v>
      </c>
      <c r="D13" s="72" t="s">
        <v>148</v>
      </c>
      <c r="E13" s="74" t="s">
        <v>174</v>
      </c>
      <c r="F13" s="75" t="s">
        <v>2</v>
      </c>
      <c r="G13" s="75" t="s">
        <v>2</v>
      </c>
      <c r="H13" s="395" t="s">
        <v>28</v>
      </c>
      <c r="I13" s="79"/>
      <c r="K13" s="1" t="str">
        <f t="shared" si="0"/>
        <v>適・不適のどちらかを■にしてください</v>
      </c>
      <c r="L13" s="1"/>
      <c r="M13" s="1"/>
      <c r="N13" s="1"/>
      <c r="O13" s="1">
        <f t="shared" si="1"/>
        <v>1</v>
      </c>
    </row>
    <row r="14" spans="2:15" s="3" customFormat="1" ht="69.75" customHeight="1">
      <c r="B14" s="215"/>
      <c r="C14" s="374"/>
      <c r="D14" s="80"/>
      <c r="E14" s="81" t="s">
        <v>175</v>
      </c>
      <c r="F14" s="82" t="s">
        <v>2</v>
      </c>
      <c r="G14" s="82" t="s">
        <v>2</v>
      </c>
      <c r="H14" s="362"/>
      <c r="I14" s="83" t="s">
        <v>626</v>
      </c>
      <c r="K14" s="1" t="str">
        <f t="shared" si="0"/>
        <v>適・不適のどちらかを■にしてください</v>
      </c>
      <c r="L14" s="1"/>
      <c r="M14" s="1"/>
      <c r="N14" s="1"/>
      <c r="O14" s="1">
        <f t="shared" si="1"/>
        <v>1</v>
      </c>
    </row>
    <row r="15" spans="2:15" s="3" customFormat="1" ht="42" customHeight="1">
      <c r="B15" s="215"/>
      <c r="C15" s="374"/>
      <c r="D15" s="80"/>
      <c r="E15" s="101" t="s">
        <v>176</v>
      </c>
      <c r="F15" s="117" t="s">
        <v>2</v>
      </c>
      <c r="G15" s="117" t="s">
        <v>2</v>
      </c>
      <c r="H15" s="362"/>
      <c r="I15" s="83" t="s">
        <v>627</v>
      </c>
      <c r="K15" s="1" t="str">
        <f t="shared" si="0"/>
        <v>適・不適のどちらかを■にしてください</v>
      </c>
      <c r="L15" s="1"/>
      <c r="M15" s="1"/>
      <c r="N15" s="1"/>
      <c r="O15" s="1">
        <f t="shared" si="1"/>
        <v>1</v>
      </c>
    </row>
    <row r="16" spans="2:15" s="3" customFormat="1" ht="27" customHeight="1">
      <c r="B16" s="216">
        <v>2</v>
      </c>
      <c r="C16" s="196" t="s">
        <v>13</v>
      </c>
      <c r="D16" s="86" t="s">
        <v>149</v>
      </c>
      <c r="E16" s="74" t="s">
        <v>177</v>
      </c>
      <c r="F16" s="75" t="s">
        <v>2</v>
      </c>
      <c r="G16" s="75" t="s">
        <v>2</v>
      </c>
      <c r="H16" s="381" t="s">
        <v>29</v>
      </c>
      <c r="I16" s="395" t="s">
        <v>371</v>
      </c>
      <c r="K16" s="1" t="str">
        <f t="shared" si="0"/>
        <v>適・不適のどちらかを■にしてください</v>
      </c>
      <c r="L16" s="1"/>
      <c r="M16" s="1"/>
      <c r="N16" s="1"/>
      <c r="O16" s="1">
        <f t="shared" si="1"/>
        <v>1</v>
      </c>
    </row>
    <row r="17" spans="2:15" s="3" customFormat="1" ht="28.5" customHeight="1">
      <c r="B17" s="215"/>
      <c r="C17" s="197"/>
      <c r="D17" s="253" t="s">
        <v>421</v>
      </c>
      <c r="E17" s="88" t="s">
        <v>209</v>
      </c>
      <c r="F17" s="396" t="s">
        <v>19</v>
      </c>
      <c r="G17" s="396" t="s">
        <v>19</v>
      </c>
      <c r="H17" s="382"/>
      <c r="I17" s="362"/>
      <c r="K17" s="1" t="str">
        <f t="shared" si="0"/>
        <v>適・不適のどちらかを■にしてください</v>
      </c>
      <c r="L17" s="1"/>
      <c r="M17" s="1"/>
      <c r="N17" s="1"/>
      <c r="O17" s="1">
        <f t="shared" si="1"/>
        <v>1</v>
      </c>
    </row>
    <row r="18" spans="2:15" s="3" customFormat="1" ht="13.5" customHeight="1">
      <c r="B18" s="215"/>
      <c r="C18" s="197"/>
      <c r="D18" s="89"/>
      <c r="E18" s="89" t="s">
        <v>210</v>
      </c>
      <c r="F18" s="397"/>
      <c r="G18" s="397"/>
      <c r="H18" s="382"/>
      <c r="I18" s="362"/>
      <c r="K18" s="1" t="str">
        <f t="shared" si="0"/>
        <v/>
      </c>
      <c r="L18" s="1"/>
      <c r="M18" s="1"/>
      <c r="N18" s="1"/>
      <c r="O18" s="1">
        <f t="shared" si="1"/>
        <v>0</v>
      </c>
    </row>
    <row r="19" spans="2:15" s="3" customFormat="1" ht="13.5" customHeight="1">
      <c r="B19" s="215"/>
      <c r="C19" s="197"/>
      <c r="D19" s="89"/>
      <c r="E19" s="89" t="s">
        <v>211</v>
      </c>
      <c r="F19" s="397"/>
      <c r="G19" s="397"/>
      <c r="H19" s="382"/>
      <c r="I19" s="362"/>
      <c r="K19" s="1" t="str">
        <f t="shared" si="0"/>
        <v/>
      </c>
      <c r="L19" s="1"/>
      <c r="M19" s="1"/>
      <c r="N19" s="1"/>
      <c r="O19" s="1">
        <f t="shared" si="1"/>
        <v>0</v>
      </c>
    </row>
    <row r="20" spans="2:15" s="3" customFormat="1" ht="28.5" customHeight="1">
      <c r="B20" s="215"/>
      <c r="C20" s="197"/>
      <c r="D20" s="80"/>
      <c r="E20" s="89" t="s">
        <v>212</v>
      </c>
      <c r="F20" s="397"/>
      <c r="G20" s="397"/>
      <c r="H20" s="382"/>
      <c r="I20" s="362"/>
      <c r="K20" s="1" t="str">
        <f t="shared" si="0"/>
        <v/>
      </c>
      <c r="L20" s="1"/>
      <c r="M20" s="1"/>
      <c r="N20" s="1"/>
      <c r="O20" s="1">
        <f t="shared" si="1"/>
        <v>0</v>
      </c>
    </row>
    <row r="21" spans="2:15" s="3" customFormat="1" ht="18" customHeight="1">
      <c r="B21" s="215"/>
      <c r="C21" s="197"/>
      <c r="D21" s="89"/>
      <c r="E21" s="90" t="s">
        <v>213</v>
      </c>
      <c r="F21" s="397"/>
      <c r="G21" s="397"/>
      <c r="H21" s="382"/>
      <c r="I21" s="362"/>
      <c r="K21" s="1" t="str">
        <f t="shared" si="0"/>
        <v/>
      </c>
      <c r="L21" s="1"/>
      <c r="M21" s="1"/>
      <c r="N21" s="1"/>
      <c r="O21" s="1">
        <f t="shared" si="1"/>
        <v>0</v>
      </c>
    </row>
    <row r="22" spans="2:15" s="3" customFormat="1" ht="55.5" customHeight="1">
      <c r="B22" s="215"/>
      <c r="C22" s="197"/>
      <c r="D22" s="80"/>
      <c r="E22" s="118" t="s">
        <v>364</v>
      </c>
      <c r="F22" s="397"/>
      <c r="G22" s="397"/>
      <c r="H22" s="382"/>
      <c r="I22" s="362"/>
      <c r="K22" s="1" t="str">
        <f t="shared" si="0"/>
        <v/>
      </c>
      <c r="L22" s="1"/>
      <c r="M22" s="1"/>
      <c r="N22" s="1"/>
      <c r="O22" s="1">
        <f t="shared" si="1"/>
        <v>0</v>
      </c>
    </row>
    <row r="23" spans="2:15" s="3" customFormat="1" ht="65.25" customHeight="1">
      <c r="B23" s="215"/>
      <c r="C23" s="197"/>
      <c r="D23" s="83"/>
      <c r="E23" s="91" t="s">
        <v>214</v>
      </c>
      <c r="F23" s="398"/>
      <c r="G23" s="398"/>
      <c r="H23" s="382"/>
      <c r="I23" s="362"/>
      <c r="K23" s="1" t="str">
        <f t="shared" si="0"/>
        <v/>
      </c>
      <c r="L23" s="1"/>
      <c r="M23" s="1"/>
      <c r="N23" s="1"/>
      <c r="O23" s="1">
        <f t="shared" si="1"/>
        <v>0</v>
      </c>
    </row>
    <row r="24" spans="2:15" s="3" customFormat="1" ht="67.5" customHeight="1">
      <c r="B24" s="215"/>
      <c r="C24" s="197"/>
      <c r="D24" s="109"/>
      <c r="E24" s="92" t="s">
        <v>178</v>
      </c>
      <c r="F24" s="82" t="s">
        <v>2</v>
      </c>
      <c r="G24" s="82" t="s">
        <v>2</v>
      </c>
      <c r="H24" s="382"/>
      <c r="I24" s="362"/>
      <c r="K24" s="1" t="str">
        <f t="shared" si="0"/>
        <v>適・不適のどちらかを■にしてください</v>
      </c>
      <c r="L24" s="1"/>
      <c r="M24" s="1"/>
      <c r="N24" s="1"/>
      <c r="O24" s="1">
        <f t="shared" si="1"/>
        <v>1</v>
      </c>
    </row>
    <row r="25" spans="2:15" s="3" customFormat="1" ht="81">
      <c r="B25" s="214"/>
      <c r="C25" s="198"/>
      <c r="D25" s="93" t="s">
        <v>628</v>
      </c>
      <c r="E25" s="95" t="s">
        <v>629</v>
      </c>
      <c r="F25" s="78" t="s">
        <v>2</v>
      </c>
      <c r="G25" s="78" t="s">
        <v>2</v>
      </c>
      <c r="H25" s="383"/>
      <c r="I25" s="76" t="s">
        <v>169</v>
      </c>
      <c r="K25" s="1" t="str">
        <f t="shared" si="0"/>
        <v>適・不適のどちらかを■にしてください</v>
      </c>
      <c r="L25" s="1"/>
      <c r="M25" s="1"/>
      <c r="N25" s="1"/>
      <c r="O25" s="1">
        <f t="shared" si="1"/>
        <v>1</v>
      </c>
    </row>
    <row r="26" spans="2:15" s="3" customFormat="1" ht="45" customHeight="1">
      <c r="B26" s="41" t="s">
        <v>144</v>
      </c>
      <c r="C26" s="199"/>
      <c r="D26" s="96"/>
      <c r="E26" s="97"/>
      <c r="F26" s="294" t="str">
        <f>IF(SUM(O28:O30)=0,"","点検結果を入力してください　↓")</f>
        <v>点検結果を入力してください　↓</v>
      </c>
      <c r="G26" s="97"/>
      <c r="H26" s="96"/>
      <c r="I26" s="98"/>
      <c r="K26" s="1" t="str">
        <f t="shared" si="0"/>
        <v/>
      </c>
      <c r="L26" s="1"/>
      <c r="M26" s="1"/>
      <c r="N26" s="1"/>
      <c r="O26" s="1">
        <f t="shared" si="1"/>
        <v>0</v>
      </c>
    </row>
    <row r="27" spans="2:15" s="3" customFormat="1" ht="33.75" customHeight="1">
      <c r="B27" s="216">
        <v>3</v>
      </c>
      <c r="C27" s="200" t="s">
        <v>441</v>
      </c>
      <c r="D27" s="368" t="s">
        <v>374</v>
      </c>
      <c r="E27" s="99" t="s">
        <v>179</v>
      </c>
      <c r="F27" s="75" t="s">
        <v>2</v>
      </c>
      <c r="G27" s="75" t="s">
        <v>2</v>
      </c>
      <c r="H27" s="390" t="s">
        <v>30</v>
      </c>
      <c r="I27" s="395" t="s">
        <v>215</v>
      </c>
      <c r="K27" s="1" t="str">
        <f t="shared" si="0"/>
        <v>適・不適のどちらかを■にしてください</v>
      </c>
      <c r="L27" s="1"/>
      <c r="M27" s="1"/>
      <c r="N27" s="1"/>
      <c r="O27" s="1">
        <f t="shared" si="1"/>
        <v>1</v>
      </c>
    </row>
    <row r="28" spans="2:15" s="3" customFormat="1" ht="27" customHeight="1">
      <c r="B28" s="215"/>
      <c r="C28" s="201"/>
      <c r="D28" s="369"/>
      <c r="E28" s="81" t="s">
        <v>180</v>
      </c>
      <c r="F28" s="82" t="s">
        <v>2</v>
      </c>
      <c r="G28" s="82" t="s">
        <v>2</v>
      </c>
      <c r="H28" s="391"/>
      <c r="I28" s="362"/>
      <c r="K28" s="1" t="str">
        <f t="shared" si="0"/>
        <v>適・不適のどちらかを■にしてください</v>
      </c>
      <c r="L28" s="1"/>
      <c r="M28" s="1"/>
      <c r="N28" s="1"/>
      <c r="O28" s="1">
        <f t="shared" si="1"/>
        <v>1</v>
      </c>
    </row>
    <row r="29" spans="2:15" s="3" customFormat="1" ht="48" customHeight="1">
      <c r="B29" s="215"/>
      <c r="C29" s="201"/>
      <c r="D29" s="369"/>
      <c r="E29" s="101" t="s">
        <v>181</v>
      </c>
      <c r="F29" s="82" t="s">
        <v>2</v>
      </c>
      <c r="G29" s="82" t="s">
        <v>2</v>
      </c>
      <c r="H29" s="391"/>
      <c r="I29" s="362"/>
      <c r="K29" s="1" t="str">
        <f t="shared" si="0"/>
        <v>適・不適のどちらかを■にしてください</v>
      </c>
      <c r="L29" s="1"/>
      <c r="M29" s="1"/>
      <c r="N29" s="1"/>
      <c r="O29" s="1">
        <f t="shared" si="1"/>
        <v>1</v>
      </c>
    </row>
    <row r="30" spans="2:15" s="3" customFormat="1" ht="27" customHeight="1">
      <c r="B30" s="214"/>
      <c r="C30" s="202"/>
      <c r="D30" s="370"/>
      <c r="E30" s="103" t="s">
        <v>182</v>
      </c>
      <c r="F30" s="78" t="s">
        <v>2</v>
      </c>
      <c r="G30" s="78" t="s">
        <v>2</v>
      </c>
      <c r="H30" s="392"/>
      <c r="I30" s="399"/>
      <c r="K30" s="1" t="str">
        <f t="shared" si="0"/>
        <v>適・不適のどちらかを■にしてください</v>
      </c>
      <c r="L30" s="1"/>
      <c r="M30" s="1"/>
      <c r="N30" s="1"/>
      <c r="O30" s="1">
        <f t="shared" si="1"/>
        <v>1</v>
      </c>
    </row>
    <row r="31" spans="2:15" s="3" customFormat="1" ht="45" customHeight="1">
      <c r="B31" s="41" t="s">
        <v>145</v>
      </c>
      <c r="C31" s="199"/>
      <c r="D31" s="96"/>
      <c r="E31" s="97"/>
      <c r="F31" s="294" t="str">
        <f>IF(SUM(O32:O155)=0,"","点検結果を入力してください　↓")</f>
        <v>点検結果を入力してください　↓</v>
      </c>
      <c r="G31" s="97"/>
      <c r="H31" s="96"/>
      <c r="I31" s="98"/>
      <c r="K31" s="1" t="str">
        <f t="shared" si="0"/>
        <v/>
      </c>
      <c r="L31" s="1"/>
      <c r="M31" s="1"/>
      <c r="N31" s="1"/>
      <c r="O31" s="1">
        <f t="shared" si="1"/>
        <v>0</v>
      </c>
    </row>
    <row r="32" spans="2:15" s="3" customFormat="1" ht="94.5" customHeight="1">
      <c r="B32" s="358">
        <v>4</v>
      </c>
      <c r="C32" s="194" t="s">
        <v>22</v>
      </c>
      <c r="D32" s="73" t="s">
        <v>442</v>
      </c>
      <c r="E32" s="106" t="s">
        <v>183</v>
      </c>
      <c r="F32" s="107" t="s">
        <v>2</v>
      </c>
      <c r="G32" s="107" t="s">
        <v>2</v>
      </c>
      <c r="H32" s="108" t="s">
        <v>31</v>
      </c>
      <c r="I32" s="108" t="s">
        <v>216</v>
      </c>
      <c r="K32" s="1" t="str">
        <f t="shared" si="0"/>
        <v>適・不適のどちらかを■にしてください</v>
      </c>
      <c r="L32" s="1"/>
      <c r="M32" s="1"/>
      <c r="N32" s="1"/>
      <c r="O32" s="1">
        <f t="shared" si="1"/>
        <v>1</v>
      </c>
    </row>
    <row r="33" spans="1:15" s="319" customFormat="1" ht="37.5" customHeight="1">
      <c r="A33" s="311"/>
      <c r="B33" s="359"/>
      <c r="C33" s="247"/>
      <c r="D33" s="312"/>
      <c r="E33" s="324" t="s">
        <v>631</v>
      </c>
      <c r="F33" s="313"/>
      <c r="G33" s="314"/>
      <c r="H33" s="315"/>
      <c r="I33" s="316"/>
      <c r="J33" s="317"/>
      <c r="K33" s="318"/>
      <c r="L33" s="1"/>
      <c r="M33" s="1"/>
    </row>
    <row r="34" spans="1:15" s="319" customFormat="1" ht="13.5" customHeight="1">
      <c r="A34" s="311"/>
      <c r="B34" s="359"/>
      <c r="C34" s="247"/>
      <c r="D34" s="320"/>
      <c r="E34" s="325" t="s">
        <v>632</v>
      </c>
      <c r="F34" s="402" t="s">
        <v>633</v>
      </c>
      <c r="G34" s="403"/>
      <c r="H34" s="315"/>
      <c r="I34" s="316"/>
      <c r="J34" s="317"/>
      <c r="K34" s="318"/>
      <c r="L34" s="1"/>
      <c r="M34" s="1"/>
    </row>
    <row r="35" spans="1:15" s="319" customFormat="1" ht="20.100000000000001" customHeight="1">
      <c r="A35" s="311"/>
      <c r="B35" s="359"/>
      <c r="C35" s="247"/>
      <c r="D35" s="320"/>
      <c r="E35" s="326" t="s">
        <v>634</v>
      </c>
      <c r="F35" s="404"/>
      <c r="G35" s="405"/>
      <c r="H35" s="315"/>
      <c r="I35" s="316"/>
      <c r="J35" s="317"/>
      <c r="K35" s="318"/>
      <c r="L35" s="1"/>
      <c r="M35" s="1"/>
    </row>
    <row r="36" spans="1:15" s="319" customFormat="1" ht="20.100000000000001" customHeight="1">
      <c r="A36" s="311"/>
      <c r="B36" s="359"/>
      <c r="C36" s="247"/>
      <c r="D36" s="320"/>
      <c r="E36" s="327" t="s">
        <v>635</v>
      </c>
      <c r="F36" s="406"/>
      <c r="G36" s="407"/>
      <c r="H36" s="315"/>
      <c r="I36" s="316"/>
      <c r="J36" s="317"/>
      <c r="K36" s="318"/>
      <c r="L36" s="1"/>
      <c r="M36" s="1"/>
    </row>
    <row r="37" spans="1:15" s="319" customFormat="1" ht="20.100000000000001" customHeight="1">
      <c r="A37" s="311"/>
      <c r="B37" s="359"/>
      <c r="C37" s="247"/>
      <c r="D37" s="320"/>
      <c r="E37" s="327" t="s">
        <v>636</v>
      </c>
      <c r="F37" s="406"/>
      <c r="G37" s="407"/>
      <c r="H37" s="315"/>
      <c r="I37" s="316"/>
      <c r="J37" s="317"/>
      <c r="K37" s="318"/>
      <c r="L37" s="1"/>
      <c r="M37" s="1"/>
    </row>
    <row r="38" spans="1:15" s="319" customFormat="1" ht="20.100000000000001" customHeight="1">
      <c r="A38" s="311"/>
      <c r="B38" s="359"/>
      <c r="C38" s="247"/>
      <c r="D38" s="320"/>
      <c r="E38" s="327" t="s">
        <v>637</v>
      </c>
      <c r="F38" s="406"/>
      <c r="G38" s="407"/>
      <c r="H38" s="315"/>
      <c r="I38" s="316"/>
      <c r="J38" s="317"/>
      <c r="K38" s="318"/>
      <c r="L38" s="1"/>
      <c r="M38" s="1"/>
    </row>
    <row r="39" spans="1:15" s="319" customFormat="1" ht="54" customHeight="1">
      <c r="A39" s="311"/>
      <c r="B39" s="360"/>
      <c r="C39" s="247"/>
      <c r="D39" s="321"/>
      <c r="E39" s="328" t="s">
        <v>638</v>
      </c>
      <c r="F39" s="404"/>
      <c r="G39" s="405"/>
      <c r="H39" s="322"/>
      <c r="I39" s="323"/>
      <c r="J39" s="317"/>
      <c r="K39" s="318"/>
      <c r="L39" s="1"/>
      <c r="M39" s="1"/>
    </row>
    <row r="40" spans="1:15" s="3" customFormat="1" ht="83.25" customHeight="1">
      <c r="B40" s="217">
        <v>5</v>
      </c>
      <c r="C40" s="185" t="s">
        <v>9</v>
      </c>
      <c r="D40" s="105" t="s">
        <v>150</v>
      </c>
      <c r="E40" s="106" t="s">
        <v>184</v>
      </c>
      <c r="F40" s="107" t="s">
        <v>2</v>
      </c>
      <c r="G40" s="107" t="s">
        <v>2</v>
      </c>
      <c r="H40" s="108" t="s">
        <v>217</v>
      </c>
      <c r="I40" s="108" t="s">
        <v>218</v>
      </c>
      <c r="K40" s="1" t="str">
        <f t="shared" si="0"/>
        <v>適・不適のどちらかを■にしてください</v>
      </c>
      <c r="L40" s="1"/>
      <c r="M40" s="1"/>
      <c r="N40" s="1"/>
      <c r="O40" s="1">
        <f t="shared" si="1"/>
        <v>1</v>
      </c>
    </row>
    <row r="41" spans="1:15" s="3" customFormat="1" ht="51" customHeight="1">
      <c r="B41" s="216">
        <v>6</v>
      </c>
      <c r="C41" s="196" t="s">
        <v>20</v>
      </c>
      <c r="D41" s="73" t="s">
        <v>151</v>
      </c>
      <c r="E41" s="74" t="s">
        <v>185</v>
      </c>
      <c r="F41" s="75" t="s">
        <v>2</v>
      </c>
      <c r="G41" s="75" t="s">
        <v>2</v>
      </c>
      <c r="H41" s="381" t="s">
        <v>219</v>
      </c>
      <c r="I41" s="395" t="s">
        <v>372</v>
      </c>
      <c r="K41" s="1" t="str">
        <f t="shared" si="0"/>
        <v>適・不適のどちらかを■にしてください</v>
      </c>
      <c r="L41" s="1"/>
      <c r="M41" s="1"/>
      <c r="N41" s="1"/>
      <c r="O41" s="1">
        <f t="shared" si="1"/>
        <v>1</v>
      </c>
    </row>
    <row r="42" spans="1:15" s="3" customFormat="1" ht="68.25" customHeight="1">
      <c r="B42" s="218"/>
      <c r="C42" s="197"/>
      <c r="D42" s="109"/>
      <c r="E42" s="81" t="s">
        <v>186</v>
      </c>
      <c r="F42" s="82" t="s">
        <v>2</v>
      </c>
      <c r="G42" s="82" t="s">
        <v>2</v>
      </c>
      <c r="H42" s="415"/>
      <c r="I42" s="362"/>
      <c r="K42" s="1" t="str">
        <f t="shared" si="0"/>
        <v>適・不適のどちらかを■にしてください</v>
      </c>
      <c r="L42" s="1"/>
      <c r="M42" s="1"/>
      <c r="N42" s="1"/>
      <c r="O42" s="1">
        <f t="shared" si="1"/>
        <v>1</v>
      </c>
    </row>
    <row r="43" spans="1:15" s="3" customFormat="1" ht="40.5" customHeight="1">
      <c r="B43" s="218"/>
      <c r="C43" s="197"/>
      <c r="D43" s="110" t="s">
        <v>375</v>
      </c>
      <c r="E43" s="81" t="s">
        <v>220</v>
      </c>
      <c r="F43" s="82" t="s">
        <v>2</v>
      </c>
      <c r="G43" s="82" t="s">
        <v>2</v>
      </c>
      <c r="H43" s="415"/>
      <c r="I43" s="362"/>
      <c r="K43" s="1" t="str">
        <f t="shared" si="0"/>
        <v>適・不適のどちらかを■にしてください</v>
      </c>
      <c r="L43" s="1"/>
      <c r="M43" s="1"/>
      <c r="N43" s="1"/>
      <c r="O43" s="1">
        <f t="shared" si="1"/>
        <v>1</v>
      </c>
    </row>
    <row r="44" spans="1:15" s="3" customFormat="1" ht="53.25" customHeight="1">
      <c r="B44" s="219"/>
      <c r="C44" s="198"/>
      <c r="D44" s="84"/>
      <c r="E44" s="77" t="s">
        <v>187</v>
      </c>
      <c r="F44" s="78" t="s">
        <v>2</v>
      </c>
      <c r="G44" s="78" t="s">
        <v>2</v>
      </c>
      <c r="H44" s="412"/>
      <c r="I44" s="399"/>
      <c r="K44" s="1" t="str">
        <f t="shared" si="0"/>
        <v>適・不適のどちらかを■にしてください</v>
      </c>
      <c r="L44" s="1"/>
      <c r="M44" s="1"/>
      <c r="N44" s="1"/>
      <c r="O44" s="1">
        <f t="shared" si="1"/>
        <v>1</v>
      </c>
    </row>
    <row r="45" spans="1:15" s="3" customFormat="1" ht="48.75" customHeight="1">
      <c r="B45" s="216">
        <v>7</v>
      </c>
      <c r="C45" s="194" t="s">
        <v>21</v>
      </c>
      <c r="D45" s="395" t="s">
        <v>376</v>
      </c>
      <c r="E45" s="111" t="s">
        <v>221</v>
      </c>
      <c r="F45" s="75" t="s">
        <v>2</v>
      </c>
      <c r="G45" s="75" t="s">
        <v>2</v>
      </c>
      <c r="H45" s="381" t="s">
        <v>32</v>
      </c>
      <c r="I45" s="395" t="s">
        <v>222</v>
      </c>
      <c r="K45" s="1" t="str">
        <f t="shared" si="0"/>
        <v>適・不適のどちらかを■にしてください</v>
      </c>
      <c r="L45" s="1"/>
      <c r="M45" s="1"/>
      <c r="N45" s="1"/>
      <c r="O45" s="1">
        <f t="shared" si="1"/>
        <v>1</v>
      </c>
    </row>
    <row r="46" spans="1:15" s="3" customFormat="1" ht="96" customHeight="1">
      <c r="B46" s="219"/>
      <c r="C46" s="195"/>
      <c r="D46" s="399"/>
      <c r="E46" s="112" t="s">
        <v>677</v>
      </c>
      <c r="F46" s="78" t="s">
        <v>2</v>
      </c>
      <c r="G46" s="78" t="s">
        <v>2</v>
      </c>
      <c r="H46" s="412"/>
      <c r="I46" s="419"/>
      <c r="K46" s="1" t="str">
        <f t="shared" si="0"/>
        <v>適・不適のどちらかを■にしてください</v>
      </c>
      <c r="L46" s="1"/>
      <c r="M46" s="1"/>
      <c r="N46" s="1"/>
      <c r="O46" s="1">
        <f t="shared" si="1"/>
        <v>1</v>
      </c>
    </row>
    <row r="47" spans="1:15" s="3" customFormat="1" ht="40.5" customHeight="1">
      <c r="B47" s="216">
        <v>8</v>
      </c>
      <c r="C47" s="194" t="s">
        <v>10</v>
      </c>
      <c r="D47" s="395" t="s">
        <v>377</v>
      </c>
      <c r="E47" s="86" t="s">
        <v>188</v>
      </c>
      <c r="F47" s="75" t="s">
        <v>2</v>
      </c>
      <c r="G47" s="75" t="s">
        <v>2</v>
      </c>
      <c r="H47" s="395" t="s">
        <v>223</v>
      </c>
      <c r="I47" s="395" t="s">
        <v>255</v>
      </c>
      <c r="K47" s="1" t="str">
        <f t="shared" si="0"/>
        <v>適・不適のどちらかを■にしてください</v>
      </c>
      <c r="L47" s="1"/>
      <c r="M47" s="1"/>
      <c r="N47" s="1"/>
      <c r="O47" s="1">
        <f t="shared" si="1"/>
        <v>1</v>
      </c>
    </row>
    <row r="48" spans="1:15" s="3" customFormat="1" ht="40.5" customHeight="1">
      <c r="B48" s="218"/>
      <c r="C48" s="203"/>
      <c r="D48" s="362"/>
      <c r="E48" s="113" t="s">
        <v>256</v>
      </c>
      <c r="F48" s="114" t="s">
        <v>2</v>
      </c>
      <c r="G48" s="114" t="s">
        <v>2</v>
      </c>
      <c r="H48" s="362"/>
      <c r="I48" s="362"/>
      <c r="K48" s="1" t="str">
        <f t="shared" si="0"/>
        <v>適・不適のどちらかを■にしてください</v>
      </c>
      <c r="L48" s="1"/>
      <c r="M48" s="1"/>
      <c r="N48" s="1"/>
      <c r="O48" s="1">
        <f t="shared" si="1"/>
        <v>1</v>
      </c>
    </row>
    <row r="49" spans="1:15" s="3" customFormat="1" ht="121.5" customHeight="1">
      <c r="B49" s="218"/>
      <c r="C49" s="203"/>
      <c r="D49" s="362"/>
      <c r="E49" s="113" t="s">
        <v>257</v>
      </c>
      <c r="F49" s="82" t="s">
        <v>2</v>
      </c>
      <c r="G49" s="82" t="s">
        <v>2</v>
      </c>
      <c r="H49" s="362"/>
      <c r="I49" s="362"/>
      <c r="K49" s="1" t="str">
        <f t="shared" si="0"/>
        <v>適・不適のどちらかを■にしてください</v>
      </c>
      <c r="L49" s="1"/>
      <c r="M49" s="1"/>
      <c r="N49" s="1"/>
      <c r="O49" s="1">
        <f t="shared" si="1"/>
        <v>1</v>
      </c>
    </row>
    <row r="50" spans="1:15" s="3" customFormat="1" ht="52.5" customHeight="1">
      <c r="B50" s="115"/>
      <c r="C50" s="203"/>
      <c r="D50" s="83"/>
      <c r="E50" s="113" t="s">
        <v>260</v>
      </c>
      <c r="F50" s="82" t="s">
        <v>2</v>
      </c>
      <c r="G50" s="82" t="s">
        <v>2</v>
      </c>
      <c r="H50" s="83"/>
      <c r="I50" s="50"/>
      <c r="K50" s="1" t="str">
        <f t="shared" si="0"/>
        <v>適・不適のどちらかを■にしてください</v>
      </c>
      <c r="L50" s="1"/>
      <c r="M50" s="1"/>
      <c r="N50" s="1"/>
      <c r="O50" s="1">
        <f t="shared" si="1"/>
        <v>1</v>
      </c>
    </row>
    <row r="51" spans="1:15" s="3" customFormat="1" ht="45" customHeight="1">
      <c r="B51" s="115"/>
      <c r="C51" s="203"/>
      <c r="D51" s="83"/>
      <c r="E51" s="113" t="s">
        <v>258</v>
      </c>
      <c r="F51" s="82" t="s">
        <v>2</v>
      </c>
      <c r="G51" s="82" t="s">
        <v>2</v>
      </c>
      <c r="H51" s="83"/>
      <c r="I51" s="50"/>
      <c r="K51" s="1" t="str">
        <f t="shared" si="0"/>
        <v>適・不適のどちらかを■にしてください</v>
      </c>
      <c r="L51" s="1"/>
      <c r="M51" s="1"/>
      <c r="N51" s="1"/>
      <c r="O51" s="1">
        <f t="shared" si="1"/>
        <v>1</v>
      </c>
    </row>
    <row r="52" spans="1:15" s="3" customFormat="1" ht="51.75" customHeight="1">
      <c r="B52" s="296"/>
      <c r="C52" s="195"/>
      <c r="D52" s="84"/>
      <c r="E52" s="94" t="s">
        <v>259</v>
      </c>
      <c r="F52" s="78" t="s">
        <v>2</v>
      </c>
      <c r="G52" s="78" t="s">
        <v>2</v>
      </c>
      <c r="H52" s="76"/>
      <c r="I52" s="51"/>
      <c r="K52" s="1" t="str">
        <f t="shared" si="0"/>
        <v>適・不適のどちらかを■にしてください</v>
      </c>
      <c r="L52" s="1"/>
      <c r="M52" s="1"/>
      <c r="N52" s="1"/>
      <c r="O52" s="1">
        <f t="shared" si="1"/>
        <v>1</v>
      </c>
    </row>
    <row r="53" spans="1:15" s="3" customFormat="1" ht="63" customHeight="1">
      <c r="B53" s="216">
        <v>9</v>
      </c>
      <c r="C53" s="373" t="s">
        <v>443</v>
      </c>
      <c r="D53" s="72" t="s">
        <v>152</v>
      </c>
      <c r="E53" s="72" t="s">
        <v>250</v>
      </c>
      <c r="F53" s="75" t="s">
        <v>2</v>
      </c>
      <c r="G53" s="75" t="s">
        <v>2</v>
      </c>
      <c r="H53" s="395" t="s">
        <v>33</v>
      </c>
      <c r="I53" s="85"/>
      <c r="K53" s="1" t="str">
        <f t="shared" si="0"/>
        <v>適・不適のどちらかを■にしてください</v>
      </c>
      <c r="L53" s="1"/>
      <c r="M53" s="1"/>
      <c r="N53" s="1"/>
      <c r="O53" s="1">
        <f t="shared" si="1"/>
        <v>1</v>
      </c>
    </row>
    <row r="54" spans="1:15" s="3" customFormat="1" ht="46.5" customHeight="1">
      <c r="B54" s="215"/>
      <c r="C54" s="374"/>
      <c r="D54" s="116" t="s">
        <v>614</v>
      </c>
      <c r="E54" s="116" t="s">
        <v>678</v>
      </c>
      <c r="F54" s="82" t="s">
        <v>2</v>
      </c>
      <c r="G54" s="82" t="s">
        <v>2</v>
      </c>
      <c r="H54" s="362"/>
      <c r="I54" s="89"/>
      <c r="K54" s="1" t="str">
        <f t="shared" si="0"/>
        <v>適・不適のどちらかを■にしてください</v>
      </c>
      <c r="L54" s="1"/>
      <c r="M54" s="1"/>
      <c r="N54" s="1"/>
      <c r="O54" s="1">
        <f t="shared" si="1"/>
        <v>1</v>
      </c>
    </row>
    <row r="55" spans="1:15" s="3" customFormat="1" ht="59.25" customHeight="1">
      <c r="B55" s="215"/>
      <c r="C55" s="203"/>
      <c r="D55" s="110" t="s">
        <v>378</v>
      </c>
      <c r="E55" s="101" t="s">
        <v>616</v>
      </c>
      <c r="F55" s="117" t="s">
        <v>2</v>
      </c>
      <c r="G55" s="117" t="s">
        <v>2</v>
      </c>
      <c r="H55" s="87"/>
      <c r="I55" s="89" t="s">
        <v>618</v>
      </c>
      <c r="K55" s="1" t="str">
        <f t="shared" si="0"/>
        <v>適・不適のどちらかを■にしてください</v>
      </c>
      <c r="L55" s="1"/>
      <c r="M55" s="1"/>
      <c r="N55" s="1"/>
      <c r="O55" s="1">
        <f t="shared" si="1"/>
        <v>1</v>
      </c>
    </row>
    <row r="56" spans="1:15" s="3" customFormat="1" ht="59.25" customHeight="1">
      <c r="B56" s="215"/>
      <c r="C56" s="203"/>
      <c r="D56" s="116" t="s">
        <v>379</v>
      </c>
      <c r="E56" s="81" t="s">
        <v>615</v>
      </c>
      <c r="F56" s="117" t="s">
        <v>2</v>
      </c>
      <c r="G56" s="117" t="s">
        <v>2</v>
      </c>
      <c r="H56" s="87"/>
      <c r="I56" s="89" t="s">
        <v>617</v>
      </c>
      <c r="K56" s="1" t="str">
        <f t="shared" si="0"/>
        <v>適・不適のどちらかを■にしてください</v>
      </c>
      <c r="L56" s="1"/>
      <c r="M56" s="1"/>
      <c r="N56" s="1"/>
      <c r="O56" s="1">
        <f t="shared" si="1"/>
        <v>1</v>
      </c>
    </row>
    <row r="57" spans="1:15" s="3" customFormat="1" ht="23.25" customHeight="1">
      <c r="B57" s="215"/>
      <c r="C57" s="203"/>
      <c r="D57" s="361" t="s">
        <v>385</v>
      </c>
      <c r="E57" s="309" t="s">
        <v>647</v>
      </c>
      <c r="F57" s="117" t="s">
        <v>2</v>
      </c>
      <c r="G57" s="117" t="s">
        <v>2</v>
      </c>
      <c r="H57" s="87"/>
      <c r="I57" s="362" t="s">
        <v>648</v>
      </c>
      <c r="K57" s="1" t="str">
        <f t="shared" si="0"/>
        <v>適・不適のどちらかを■にしてください</v>
      </c>
      <c r="L57" s="1"/>
      <c r="M57" s="1"/>
      <c r="N57" s="1"/>
      <c r="O57" s="1">
        <f t="shared" si="1"/>
        <v>1</v>
      </c>
    </row>
    <row r="58" spans="1:15" s="319" customFormat="1" ht="33" customHeight="1">
      <c r="A58" s="311"/>
      <c r="B58" s="215"/>
      <c r="C58" s="329"/>
      <c r="D58" s="362"/>
      <c r="E58" s="332" t="s">
        <v>639</v>
      </c>
      <c r="F58" s="330"/>
      <c r="G58" s="331"/>
      <c r="H58" s="315"/>
      <c r="I58" s="362"/>
      <c r="J58" s="317"/>
      <c r="K58" s="318"/>
      <c r="L58" s="1"/>
      <c r="M58" s="1"/>
    </row>
    <row r="59" spans="1:15" s="319" customFormat="1" ht="22.5" customHeight="1">
      <c r="A59" s="311"/>
      <c r="B59" s="215"/>
      <c r="C59" s="247"/>
      <c r="D59" s="320"/>
      <c r="E59" s="325" t="s">
        <v>632</v>
      </c>
      <c r="F59" s="402" t="s">
        <v>633</v>
      </c>
      <c r="G59" s="403"/>
      <c r="H59" s="315"/>
      <c r="I59" s="89"/>
      <c r="J59" s="317"/>
      <c r="K59" s="318"/>
      <c r="L59" s="1"/>
      <c r="M59" s="1"/>
    </row>
    <row r="60" spans="1:15" s="319" customFormat="1" ht="29.25" customHeight="1">
      <c r="A60" s="311"/>
      <c r="B60" s="215"/>
      <c r="C60" s="247"/>
      <c r="D60" s="320"/>
      <c r="E60" s="326" t="s">
        <v>640</v>
      </c>
      <c r="F60" s="404"/>
      <c r="G60" s="405"/>
      <c r="H60" s="315"/>
      <c r="I60" s="89"/>
      <c r="J60" s="317"/>
      <c r="K60" s="318"/>
      <c r="L60" s="1"/>
      <c r="M60" s="1"/>
    </row>
    <row r="61" spans="1:15" s="319" customFormat="1" ht="29.25" customHeight="1">
      <c r="A61" s="311"/>
      <c r="B61" s="215"/>
      <c r="C61" s="247"/>
      <c r="D61" s="320"/>
      <c r="E61" s="327" t="s">
        <v>641</v>
      </c>
      <c r="F61" s="404"/>
      <c r="G61" s="405"/>
      <c r="H61" s="315"/>
      <c r="I61" s="89"/>
      <c r="J61" s="317"/>
      <c r="K61" s="318"/>
      <c r="L61" s="1"/>
      <c r="M61" s="1"/>
    </row>
    <row r="62" spans="1:15" s="319" customFormat="1" ht="24.75" customHeight="1">
      <c r="A62" s="311"/>
      <c r="B62" s="215"/>
      <c r="C62" s="247"/>
      <c r="D62" s="320"/>
      <c r="E62" s="327" t="s">
        <v>642</v>
      </c>
      <c r="F62" s="404"/>
      <c r="G62" s="405"/>
      <c r="H62" s="315"/>
      <c r="I62" s="89"/>
      <c r="J62" s="317"/>
      <c r="K62" s="318"/>
      <c r="L62" s="1"/>
      <c r="M62" s="1"/>
    </row>
    <row r="63" spans="1:15" s="319" customFormat="1" ht="30" customHeight="1">
      <c r="A63" s="311"/>
      <c r="B63" s="215"/>
      <c r="C63" s="247"/>
      <c r="D63" s="320"/>
      <c r="E63" s="327" t="s">
        <v>643</v>
      </c>
      <c r="F63" s="404"/>
      <c r="G63" s="405"/>
      <c r="H63" s="315"/>
      <c r="I63" s="89"/>
      <c r="J63" s="317"/>
      <c r="K63" s="318"/>
      <c r="L63" s="1"/>
      <c r="M63" s="1"/>
    </row>
    <row r="64" spans="1:15" s="319" customFormat="1" ht="24" customHeight="1">
      <c r="A64" s="311"/>
      <c r="B64" s="215"/>
      <c r="C64" s="247"/>
      <c r="D64" s="320"/>
      <c r="E64" s="328" t="s">
        <v>644</v>
      </c>
      <c r="F64" s="404"/>
      <c r="G64" s="405"/>
      <c r="H64" s="315"/>
      <c r="I64" s="89"/>
      <c r="J64" s="317"/>
      <c r="K64" s="318"/>
      <c r="L64" s="1"/>
      <c r="M64" s="1"/>
    </row>
    <row r="65" spans="1:15" s="319" customFormat="1" ht="24" customHeight="1">
      <c r="A65" s="311"/>
      <c r="B65" s="215"/>
      <c r="C65" s="247"/>
      <c r="D65" s="320"/>
      <c r="E65" s="328" t="s">
        <v>645</v>
      </c>
      <c r="F65" s="404"/>
      <c r="G65" s="405"/>
      <c r="H65" s="315"/>
      <c r="I65" s="89"/>
      <c r="J65" s="317"/>
      <c r="K65" s="318"/>
      <c r="L65" s="1"/>
      <c r="M65" s="1"/>
    </row>
    <row r="66" spans="1:15" s="319" customFormat="1" ht="30" customHeight="1">
      <c r="A66" s="311"/>
      <c r="B66" s="215"/>
      <c r="C66" s="247"/>
      <c r="D66" s="320"/>
      <c r="E66" s="333" t="s">
        <v>646</v>
      </c>
      <c r="F66" s="420"/>
      <c r="G66" s="421"/>
      <c r="H66" s="315"/>
      <c r="I66" s="89"/>
      <c r="J66" s="317"/>
      <c r="K66" s="318"/>
      <c r="L66" s="1"/>
      <c r="M66" s="1"/>
    </row>
    <row r="67" spans="1:15" s="3" customFormat="1" ht="51.75" customHeight="1">
      <c r="B67" s="215"/>
      <c r="C67" s="203"/>
      <c r="D67" s="116" t="s">
        <v>380</v>
      </c>
      <c r="E67" s="81" t="s">
        <v>361</v>
      </c>
      <c r="F67" s="114" t="s">
        <v>2</v>
      </c>
      <c r="G67" s="114" t="s">
        <v>2</v>
      </c>
      <c r="H67" s="87"/>
      <c r="I67" s="89" t="s">
        <v>97</v>
      </c>
      <c r="K67" s="1" t="str">
        <f t="shared" si="0"/>
        <v>適・不適のどちらかを■にしてください</v>
      </c>
      <c r="L67" s="1"/>
      <c r="M67" s="1"/>
      <c r="N67" s="1"/>
      <c r="O67" s="1">
        <f t="shared" si="1"/>
        <v>1</v>
      </c>
    </row>
    <row r="68" spans="1:15" s="3" customFormat="1" ht="41.25" customHeight="1">
      <c r="B68" s="218"/>
      <c r="C68" s="203"/>
      <c r="D68" s="361" t="s">
        <v>619</v>
      </c>
      <c r="E68" s="81" t="s">
        <v>630</v>
      </c>
      <c r="F68" s="117" t="s">
        <v>2</v>
      </c>
      <c r="G68" s="117" t="s">
        <v>2</v>
      </c>
      <c r="H68" s="87"/>
      <c r="I68" s="87" t="s">
        <v>26</v>
      </c>
      <c r="K68" s="1" t="str">
        <f t="shared" si="0"/>
        <v>適・不適のどちらかを■にしてください</v>
      </c>
      <c r="L68" s="1"/>
      <c r="M68" s="1"/>
      <c r="N68" s="1"/>
      <c r="O68" s="1">
        <f t="shared" si="1"/>
        <v>1</v>
      </c>
    </row>
    <row r="69" spans="1:15" s="3" customFormat="1" ht="33.75" customHeight="1">
      <c r="B69" s="219"/>
      <c r="C69" s="195"/>
      <c r="D69" s="399"/>
      <c r="E69" s="103" t="s">
        <v>189</v>
      </c>
      <c r="F69" s="78" t="s">
        <v>2</v>
      </c>
      <c r="G69" s="78" t="s">
        <v>2</v>
      </c>
      <c r="H69" s="93"/>
      <c r="I69" s="119"/>
      <c r="K69" s="1" t="str">
        <f t="shared" si="0"/>
        <v>適・不適のどちらかを■にしてください</v>
      </c>
      <c r="L69" s="1"/>
      <c r="M69" s="1"/>
      <c r="N69" s="1"/>
      <c r="O69" s="1">
        <f t="shared" si="1"/>
        <v>1</v>
      </c>
    </row>
    <row r="70" spans="1:15" s="3" customFormat="1" ht="40.5" customHeight="1">
      <c r="B70" s="216">
        <v>10</v>
      </c>
      <c r="C70" s="373" t="s">
        <v>393</v>
      </c>
      <c r="D70" s="73" t="s">
        <v>381</v>
      </c>
      <c r="E70" s="74" t="s">
        <v>190</v>
      </c>
      <c r="F70" s="75" t="s">
        <v>2</v>
      </c>
      <c r="G70" s="75" t="s">
        <v>2</v>
      </c>
      <c r="H70" s="72" t="s">
        <v>34</v>
      </c>
      <c r="I70" s="410" t="s">
        <v>224</v>
      </c>
      <c r="K70" s="1" t="str">
        <f t="shared" si="0"/>
        <v>適・不適のどちらかを■にしてください</v>
      </c>
      <c r="L70" s="1"/>
      <c r="M70" s="1"/>
      <c r="N70" s="1"/>
      <c r="O70" s="1">
        <f t="shared" si="1"/>
        <v>1</v>
      </c>
    </row>
    <row r="71" spans="1:15" s="3" customFormat="1" ht="54" customHeight="1">
      <c r="B71" s="218"/>
      <c r="C71" s="374"/>
      <c r="D71" s="109"/>
      <c r="E71" s="81" t="s">
        <v>191</v>
      </c>
      <c r="F71" s="82" t="s">
        <v>2</v>
      </c>
      <c r="G71" s="82" t="s">
        <v>2</v>
      </c>
      <c r="H71" s="52"/>
      <c r="I71" s="411"/>
      <c r="K71" s="1" t="str">
        <f t="shared" si="0"/>
        <v>適・不適のどちらかを■にしてください</v>
      </c>
      <c r="L71" s="1"/>
      <c r="M71" s="1"/>
      <c r="N71" s="1"/>
      <c r="O71" s="1">
        <f t="shared" si="1"/>
        <v>1</v>
      </c>
    </row>
    <row r="72" spans="1:15" s="3" customFormat="1" ht="62.25" customHeight="1">
      <c r="B72" s="218"/>
      <c r="C72" s="374"/>
      <c r="D72" s="116" t="s">
        <v>382</v>
      </c>
      <c r="E72" s="81" t="s">
        <v>389</v>
      </c>
      <c r="F72" s="82" t="s">
        <v>2</v>
      </c>
      <c r="G72" s="82" t="s">
        <v>2</v>
      </c>
      <c r="H72" s="52"/>
      <c r="I72" s="87"/>
      <c r="K72" s="1" t="str">
        <f t="shared" si="0"/>
        <v>適・不適のどちらかを■にしてください</v>
      </c>
      <c r="L72" s="1"/>
      <c r="M72" s="1"/>
      <c r="N72" s="1"/>
      <c r="O72" s="1">
        <f t="shared" si="1"/>
        <v>1</v>
      </c>
    </row>
    <row r="73" spans="1:15" s="3" customFormat="1" ht="51" customHeight="1">
      <c r="B73" s="218"/>
      <c r="C73" s="374"/>
      <c r="D73" s="116" t="s">
        <v>383</v>
      </c>
      <c r="E73" s="116" t="s">
        <v>386</v>
      </c>
      <c r="F73" s="82" t="s">
        <v>2</v>
      </c>
      <c r="G73" s="82" t="s">
        <v>2</v>
      </c>
      <c r="H73" s="52"/>
      <c r="I73" s="87"/>
      <c r="K73" s="1" t="str">
        <f t="shared" si="0"/>
        <v>適・不適のどちらかを■にしてください</v>
      </c>
      <c r="L73" s="1"/>
      <c r="M73" s="1"/>
      <c r="N73" s="1"/>
      <c r="O73" s="1">
        <f t="shared" si="1"/>
        <v>1</v>
      </c>
    </row>
    <row r="74" spans="1:15" s="3" customFormat="1" ht="54">
      <c r="B74" s="218"/>
      <c r="C74" s="374"/>
      <c r="D74" s="120" t="s">
        <v>384</v>
      </c>
      <c r="E74" s="116" t="s">
        <v>390</v>
      </c>
      <c r="F74" s="121" t="s">
        <v>2</v>
      </c>
      <c r="G74" s="82" t="s">
        <v>2</v>
      </c>
      <c r="H74" s="52"/>
      <c r="I74" s="87" t="s">
        <v>225</v>
      </c>
      <c r="K74" s="1" t="str">
        <f t="shared" si="0"/>
        <v>適・不適のどちらかを■にしてください</v>
      </c>
      <c r="L74" s="1"/>
      <c r="M74" s="1"/>
      <c r="N74" s="1"/>
      <c r="O74" s="1">
        <f t="shared" si="1"/>
        <v>1</v>
      </c>
    </row>
    <row r="75" spans="1:15" s="3" customFormat="1" ht="54" customHeight="1">
      <c r="B75" s="219"/>
      <c r="C75" s="408"/>
      <c r="D75" s="76" t="s">
        <v>391</v>
      </c>
      <c r="E75" s="77" t="s">
        <v>387</v>
      </c>
      <c r="F75" s="78" t="s">
        <v>2</v>
      </c>
      <c r="G75" s="78" t="s">
        <v>2</v>
      </c>
      <c r="H75" s="53"/>
      <c r="I75" s="93" t="s">
        <v>388</v>
      </c>
      <c r="K75" s="1" t="str">
        <f t="shared" si="0"/>
        <v>適・不適のどちらかを■にしてください</v>
      </c>
      <c r="L75" s="1"/>
      <c r="M75" s="1"/>
      <c r="N75" s="1"/>
      <c r="O75" s="1">
        <f t="shared" si="1"/>
        <v>1</v>
      </c>
    </row>
    <row r="76" spans="1:15" s="3" customFormat="1" ht="40.5" customHeight="1">
      <c r="B76" s="216">
        <v>11</v>
      </c>
      <c r="C76" s="204" t="s">
        <v>14</v>
      </c>
      <c r="D76" s="254" t="s">
        <v>153</v>
      </c>
      <c r="E76" s="99" t="s">
        <v>192</v>
      </c>
      <c r="F76" s="75" t="s">
        <v>2</v>
      </c>
      <c r="G76" s="75" t="s">
        <v>2</v>
      </c>
      <c r="H76" s="409" t="s">
        <v>35</v>
      </c>
      <c r="I76" s="395" t="s">
        <v>227</v>
      </c>
      <c r="K76" s="1" t="str">
        <f t="shared" si="0"/>
        <v>適・不適のどちらかを■にしてください</v>
      </c>
      <c r="L76" s="1"/>
      <c r="M76" s="1"/>
      <c r="N76" s="1"/>
      <c r="O76" s="1">
        <f t="shared" si="1"/>
        <v>1</v>
      </c>
    </row>
    <row r="77" spans="1:15" s="3" customFormat="1" ht="55.5" customHeight="1">
      <c r="B77" s="218"/>
      <c r="C77" s="203"/>
      <c r="D77" s="109"/>
      <c r="E77" s="81" t="s">
        <v>193</v>
      </c>
      <c r="F77" s="82" t="s">
        <v>2</v>
      </c>
      <c r="G77" s="82" t="s">
        <v>2</v>
      </c>
      <c r="H77" s="382"/>
      <c r="I77" s="426"/>
      <c r="K77" s="1" t="str">
        <f t="shared" si="0"/>
        <v>適・不適のどちらかを■にしてください</v>
      </c>
      <c r="L77" s="1"/>
      <c r="M77" s="1"/>
      <c r="N77" s="1"/>
      <c r="O77" s="1">
        <f t="shared" si="1"/>
        <v>1</v>
      </c>
    </row>
    <row r="78" spans="1:15" s="3" customFormat="1" ht="81">
      <c r="B78" s="219"/>
      <c r="C78" s="195"/>
      <c r="D78" s="103" t="s">
        <v>392</v>
      </c>
      <c r="E78" s="77" t="s">
        <v>194</v>
      </c>
      <c r="F78" s="78" t="s">
        <v>2</v>
      </c>
      <c r="G78" s="78" t="s">
        <v>2</v>
      </c>
      <c r="H78" s="383"/>
      <c r="I78" s="419"/>
      <c r="K78" s="1" t="str">
        <f t="shared" si="0"/>
        <v>適・不適のどちらかを■にしてください</v>
      </c>
      <c r="L78" s="1"/>
      <c r="M78" s="1"/>
      <c r="N78" s="1"/>
      <c r="O78" s="1">
        <f t="shared" si="1"/>
        <v>1</v>
      </c>
    </row>
    <row r="79" spans="1:15" s="3" customFormat="1" ht="81">
      <c r="B79" s="220">
        <v>12</v>
      </c>
      <c r="C79" s="185" t="s">
        <v>11</v>
      </c>
      <c r="D79" s="105" t="s">
        <v>394</v>
      </c>
      <c r="E79" s="105" t="s">
        <v>228</v>
      </c>
      <c r="F79" s="107" t="s">
        <v>2</v>
      </c>
      <c r="G79" s="107" t="s">
        <v>2</v>
      </c>
      <c r="H79" s="104" t="s">
        <v>395</v>
      </c>
      <c r="I79" s="108" t="s">
        <v>226</v>
      </c>
      <c r="K79" s="1" t="str">
        <f t="shared" si="0"/>
        <v>適・不適のどちらかを■にしてください</v>
      </c>
      <c r="L79" s="1"/>
      <c r="M79" s="1"/>
      <c r="N79" s="1"/>
      <c r="O79" s="1">
        <f t="shared" si="1"/>
        <v>1</v>
      </c>
    </row>
    <row r="80" spans="1:15" s="3" customFormat="1" ht="162" customHeight="1">
      <c r="B80" s="217">
        <v>13</v>
      </c>
      <c r="C80" s="205" t="s">
        <v>12</v>
      </c>
      <c r="D80" s="123" t="s">
        <v>396</v>
      </c>
      <c r="E80" s="104" t="s">
        <v>251</v>
      </c>
      <c r="F80" s="107" t="s">
        <v>2</v>
      </c>
      <c r="G80" s="107" t="s">
        <v>2</v>
      </c>
      <c r="H80" s="124" t="s">
        <v>229</v>
      </c>
      <c r="I80" s="108" t="s">
        <v>230</v>
      </c>
      <c r="K80" s="1" t="str">
        <f t="shared" si="0"/>
        <v>適・不適のどちらかを■にしてください</v>
      </c>
      <c r="L80" s="1"/>
      <c r="M80" s="1"/>
      <c r="N80" s="1"/>
      <c r="O80" s="1">
        <f t="shared" si="1"/>
        <v>1</v>
      </c>
    </row>
    <row r="81" spans="1:15" s="3" customFormat="1" ht="67.5" customHeight="1">
      <c r="B81" s="358">
        <v>14</v>
      </c>
      <c r="C81" s="196" t="s">
        <v>231</v>
      </c>
      <c r="D81" s="86" t="s">
        <v>444</v>
      </c>
      <c r="E81" s="111" t="s">
        <v>397</v>
      </c>
      <c r="F81" s="75" t="s">
        <v>2</v>
      </c>
      <c r="G81" s="75" t="s">
        <v>2</v>
      </c>
      <c r="H81" s="395" t="s">
        <v>232</v>
      </c>
      <c r="I81" s="409" t="s">
        <v>331</v>
      </c>
      <c r="K81" s="1" t="str">
        <f t="shared" si="0"/>
        <v>適・不適のどちらかを■にしてください</v>
      </c>
      <c r="L81" s="1"/>
      <c r="M81" s="1"/>
      <c r="N81" s="1"/>
      <c r="O81" s="1">
        <f t="shared" si="1"/>
        <v>1</v>
      </c>
    </row>
    <row r="82" spans="1:15" s="3" customFormat="1" ht="69" customHeight="1">
      <c r="B82" s="359"/>
      <c r="C82" s="203"/>
      <c r="D82" s="116" t="s">
        <v>398</v>
      </c>
      <c r="E82" s="81" t="s">
        <v>679</v>
      </c>
      <c r="F82" s="82" t="s">
        <v>2</v>
      </c>
      <c r="G82" s="82" t="s">
        <v>2</v>
      </c>
      <c r="H82" s="362"/>
      <c r="I82" s="382"/>
      <c r="K82" s="1" t="str">
        <f t="shared" ref="K82:K99" si="2">IF(OR(AND(F82="□",G82="□"),AND(F82="■",G82="■")),"適・不適のどちらかを■にしてください","")</f>
        <v>適・不適のどちらかを■にしてください</v>
      </c>
      <c r="L82" s="1"/>
      <c r="M82" s="1"/>
      <c r="N82" s="1"/>
      <c r="O82" s="1">
        <f t="shared" ref="O82:O99" si="3">IF(K82="",0,1)</f>
        <v>1</v>
      </c>
    </row>
    <row r="83" spans="1:15" s="3" customFormat="1" ht="37.5" customHeight="1">
      <c r="B83" s="359"/>
      <c r="C83" s="203"/>
      <c r="D83" s="116" t="s">
        <v>154</v>
      </c>
      <c r="E83" s="110" t="s">
        <v>195</v>
      </c>
      <c r="F83" s="82" t="s">
        <v>2</v>
      </c>
      <c r="G83" s="82" t="s">
        <v>2</v>
      </c>
      <c r="H83" s="362"/>
      <c r="I83" s="382"/>
      <c r="K83" s="1" t="str">
        <f t="shared" si="2"/>
        <v>適・不適のどちらかを■にしてください</v>
      </c>
      <c r="L83" s="1"/>
      <c r="M83" s="1"/>
      <c r="N83" s="1"/>
      <c r="O83" s="1">
        <f t="shared" si="3"/>
        <v>1</v>
      </c>
    </row>
    <row r="84" spans="1:15" s="3" customFormat="1" ht="54.75" customHeight="1">
      <c r="B84" s="359"/>
      <c r="C84" s="203"/>
      <c r="D84" s="116" t="s">
        <v>362</v>
      </c>
      <c r="E84" s="113" t="s">
        <v>369</v>
      </c>
      <c r="F84" s="82" t="s">
        <v>2</v>
      </c>
      <c r="G84" s="82" t="s">
        <v>2</v>
      </c>
      <c r="H84" s="362"/>
      <c r="I84" s="382"/>
      <c r="K84" s="1" t="str">
        <f t="shared" si="2"/>
        <v>適・不適のどちらかを■にしてください</v>
      </c>
      <c r="L84" s="1"/>
      <c r="M84" s="1"/>
      <c r="N84" s="1"/>
      <c r="O84" s="1">
        <f t="shared" si="3"/>
        <v>1</v>
      </c>
    </row>
    <row r="85" spans="1:15" s="3" customFormat="1" ht="59.25" customHeight="1">
      <c r="B85" s="359"/>
      <c r="C85" s="203"/>
      <c r="D85" s="110" t="s">
        <v>155</v>
      </c>
      <c r="E85" s="77" t="s">
        <v>680</v>
      </c>
      <c r="F85" s="78" t="s">
        <v>2</v>
      </c>
      <c r="G85" s="78" t="s">
        <v>2</v>
      </c>
      <c r="H85" s="399"/>
      <c r="I85" s="383"/>
      <c r="K85" s="1" t="str">
        <f t="shared" si="2"/>
        <v>適・不適のどちらかを■にしてください</v>
      </c>
      <c r="L85" s="1"/>
      <c r="M85" s="1"/>
      <c r="N85" s="1"/>
      <c r="O85" s="1">
        <f t="shared" si="3"/>
        <v>1</v>
      </c>
    </row>
    <row r="86" spans="1:15" s="319" customFormat="1" ht="26.25" customHeight="1">
      <c r="A86" s="311"/>
      <c r="B86" s="359"/>
      <c r="C86" s="329"/>
      <c r="D86" s="350"/>
      <c r="E86" s="332" t="s">
        <v>681</v>
      </c>
      <c r="F86" s="330"/>
      <c r="G86" s="331"/>
      <c r="H86" s="315"/>
      <c r="I86" s="316"/>
      <c r="J86" s="317"/>
      <c r="K86" s="318"/>
      <c r="L86" s="1"/>
      <c r="M86" s="1"/>
    </row>
    <row r="87" spans="1:15" s="319" customFormat="1" ht="26.25" customHeight="1">
      <c r="A87" s="311"/>
      <c r="B87" s="359"/>
      <c r="C87" s="329"/>
      <c r="D87" s="320"/>
      <c r="E87" s="325" t="s">
        <v>632</v>
      </c>
      <c r="F87" s="422" t="s">
        <v>633</v>
      </c>
      <c r="G87" s="423"/>
      <c r="H87" s="315"/>
      <c r="I87" s="316"/>
      <c r="J87" s="317"/>
      <c r="K87" s="318"/>
      <c r="L87" s="1"/>
      <c r="M87" s="1"/>
    </row>
    <row r="88" spans="1:15" s="319" customFormat="1" ht="55.5" customHeight="1">
      <c r="A88" s="311"/>
      <c r="B88" s="359"/>
      <c r="C88" s="329"/>
      <c r="D88" s="320"/>
      <c r="E88" s="326" t="s">
        <v>682</v>
      </c>
      <c r="F88" s="424"/>
      <c r="G88" s="425"/>
      <c r="H88" s="315"/>
      <c r="I88" s="316"/>
      <c r="J88" s="317"/>
      <c r="K88" s="318"/>
      <c r="L88" s="1"/>
      <c r="M88" s="1"/>
    </row>
    <row r="89" spans="1:15" s="319" customFormat="1" ht="39.75" customHeight="1">
      <c r="A89" s="311"/>
      <c r="B89" s="359"/>
      <c r="C89" s="329"/>
      <c r="D89" s="320"/>
      <c r="E89" s="327" t="s">
        <v>683</v>
      </c>
      <c r="F89" s="427"/>
      <c r="G89" s="428"/>
      <c r="H89" s="315"/>
      <c r="I89" s="316"/>
      <c r="J89" s="317"/>
      <c r="K89" s="318"/>
      <c r="L89" s="1"/>
      <c r="M89" s="1"/>
    </row>
    <row r="90" spans="1:15" s="319" customFormat="1" ht="39.75" customHeight="1">
      <c r="A90" s="311"/>
      <c r="B90" s="359"/>
      <c r="C90" s="329"/>
      <c r="D90" s="320"/>
      <c r="E90" s="337" t="s">
        <v>684</v>
      </c>
      <c r="F90" s="413"/>
      <c r="G90" s="414"/>
      <c r="H90" s="315"/>
      <c r="I90" s="316"/>
      <c r="J90" s="317"/>
      <c r="K90" s="318"/>
      <c r="L90" s="1"/>
      <c r="M90" s="1"/>
    </row>
    <row r="91" spans="1:15" s="319" customFormat="1" ht="48" customHeight="1">
      <c r="A91" s="311"/>
      <c r="B91" s="359"/>
      <c r="C91" s="329"/>
      <c r="D91" s="312"/>
      <c r="E91" s="351" t="s">
        <v>685</v>
      </c>
      <c r="F91" s="342"/>
      <c r="G91" s="343"/>
      <c r="H91" s="315"/>
      <c r="I91" s="316"/>
      <c r="J91" s="317"/>
      <c r="K91" s="318"/>
      <c r="L91" s="1"/>
      <c r="M91" s="1"/>
    </row>
    <row r="92" spans="1:15" s="319" customFormat="1" ht="27.75" customHeight="1">
      <c r="B92" s="360"/>
      <c r="C92" s="341"/>
      <c r="D92" s="344"/>
      <c r="E92" s="345"/>
      <c r="F92" s="346"/>
      <c r="G92" s="347"/>
      <c r="H92" s="348"/>
      <c r="I92" s="323"/>
      <c r="J92" s="349"/>
      <c r="K92" s="318"/>
      <c r="L92" s="1"/>
      <c r="M92" s="1"/>
    </row>
    <row r="93" spans="1:15" s="3" customFormat="1" ht="67.5" customHeight="1">
      <c r="B93" s="217">
        <v>15</v>
      </c>
      <c r="C93" s="206" t="s">
        <v>17</v>
      </c>
      <c r="D93" s="105" t="s">
        <v>156</v>
      </c>
      <c r="E93" s="105" t="s">
        <v>233</v>
      </c>
      <c r="F93" s="107" t="s">
        <v>2</v>
      </c>
      <c r="G93" s="107" t="s">
        <v>2</v>
      </c>
      <c r="H93" s="124" t="s">
        <v>36</v>
      </c>
      <c r="I93" s="108" t="s">
        <v>234</v>
      </c>
      <c r="K93" s="1" t="str">
        <f t="shared" si="2"/>
        <v>適・不適のどちらかを■にしてください</v>
      </c>
      <c r="L93" s="1"/>
      <c r="M93" s="1"/>
      <c r="N93" s="1"/>
      <c r="O93" s="1">
        <f t="shared" si="3"/>
        <v>1</v>
      </c>
    </row>
    <row r="94" spans="1:15" s="3" customFormat="1" ht="53.25" customHeight="1">
      <c r="B94" s="216">
        <v>16</v>
      </c>
      <c r="C94" s="285" t="s">
        <v>27</v>
      </c>
      <c r="D94" s="72" t="s">
        <v>445</v>
      </c>
      <c r="E94" s="72" t="s">
        <v>686</v>
      </c>
      <c r="F94" s="297" t="s">
        <v>2</v>
      </c>
      <c r="G94" s="297" t="s">
        <v>2</v>
      </c>
      <c r="H94" s="395" t="s">
        <v>235</v>
      </c>
      <c r="I94" s="85" t="s">
        <v>157</v>
      </c>
      <c r="K94" s="1" t="str">
        <f t="shared" si="2"/>
        <v>適・不適のどちらかを■にしてください</v>
      </c>
      <c r="L94" s="1"/>
      <c r="M94" s="1"/>
      <c r="N94" s="1"/>
      <c r="O94" s="1">
        <f t="shared" si="3"/>
        <v>1</v>
      </c>
    </row>
    <row r="95" spans="1:15" s="3" customFormat="1" ht="39.75" customHeight="1">
      <c r="B95" s="218"/>
      <c r="C95" s="286"/>
      <c r="D95" s="120" t="s">
        <v>399</v>
      </c>
      <c r="E95" s="113" t="s">
        <v>204</v>
      </c>
      <c r="F95" s="82" t="s">
        <v>2</v>
      </c>
      <c r="G95" s="82" t="s">
        <v>2</v>
      </c>
      <c r="H95" s="362"/>
      <c r="I95" s="87" t="s">
        <v>158</v>
      </c>
      <c r="K95" s="1" t="str">
        <f t="shared" si="2"/>
        <v>適・不適のどちらかを■にしてください</v>
      </c>
      <c r="L95" s="1"/>
      <c r="M95" s="1"/>
      <c r="N95" s="1"/>
      <c r="O95" s="1">
        <f t="shared" si="3"/>
        <v>1</v>
      </c>
    </row>
    <row r="96" spans="1:15" s="3" customFormat="1" ht="36.75" customHeight="1">
      <c r="B96" s="218"/>
      <c r="C96" s="286"/>
      <c r="D96" s="353" t="s">
        <v>400</v>
      </c>
      <c r="E96" s="113" t="s">
        <v>252</v>
      </c>
      <c r="F96" s="122" t="s">
        <v>2</v>
      </c>
      <c r="G96" s="122" t="s">
        <v>2</v>
      </c>
      <c r="H96" s="125"/>
      <c r="I96" s="87" t="s">
        <v>24</v>
      </c>
      <c r="K96" s="1" t="str">
        <f t="shared" si="2"/>
        <v>適・不適のどちらかを■にしてください</v>
      </c>
      <c r="L96" s="1"/>
      <c r="M96" s="1"/>
      <c r="N96" s="1"/>
      <c r="O96" s="1">
        <f t="shared" si="3"/>
        <v>1</v>
      </c>
    </row>
    <row r="97" spans="1:15" s="3" customFormat="1" ht="66" customHeight="1">
      <c r="B97" s="218"/>
      <c r="C97" s="286"/>
      <c r="D97" s="83"/>
      <c r="E97" s="87" t="s">
        <v>687</v>
      </c>
      <c r="F97" s="122" t="s">
        <v>2</v>
      </c>
      <c r="G97" s="122" t="s">
        <v>2</v>
      </c>
      <c r="H97" s="352"/>
      <c r="I97" s="87"/>
      <c r="K97" s="1"/>
      <c r="L97" s="1"/>
      <c r="M97" s="1"/>
      <c r="N97" s="1"/>
      <c r="O97" s="1"/>
    </row>
    <row r="98" spans="1:15" s="3" customFormat="1" ht="54">
      <c r="B98" s="219"/>
      <c r="C98" s="287"/>
      <c r="D98" s="103" t="s">
        <v>401</v>
      </c>
      <c r="E98" s="94" t="s">
        <v>196</v>
      </c>
      <c r="F98" s="78" t="s">
        <v>2</v>
      </c>
      <c r="G98" s="78" t="s">
        <v>2</v>
      </c>
      <c r="H98" s="54"/>
      <c r="I98" s="93"/>
      <c r="K98" s="1" t="str">
        <f t="shared" si="2"/>
        <v>適・不適のどちらかを■にしてください</v>
      </c>
      <c r="L98" s="1"/>
      <c r="M98" s="1"/>
      <c r="N98" s="1"/>
      <c r="O98" s="1">
        <f t="shared" si="3"/>
        <v>1</v>
      </c>
    </row>
    <row r="99" spans="1:15" s="3" customFormat="1" ht="81" customHeight="1">
      <c r="B99" s="216">
        <v>17</v>
      </c>
      <c r="C99" s="373" t="s">
        <v>301</v>
      </c>
      <c r="D99" s="72" t="s">
        <v>159</v>
      </c>
      <c r="E99" s="86" t="s">
        <v>197</v>
      </c>
      <c r="F99" s="75" t="s">
        <v>2</v>
      </c>
      <c r="G99" s="75" t="s">
        <v>2</v>
      </c>
      <c r="H99" s="126" t="s">
        <v>103</v>
      </c>
      <c r="I99" s="85" t="s">
        <v>160</v>
      </c>
      <c r="K99" s="1" t="str">
        <f t="shared" si="2"/>
        <v>適・不適のどちらかを■にしてください</v>
      </c>
      <c r="L99" s="1"/>
      <c r="M99" s="1"/>
      <c r="N99" s="1"/>
      <c r="O99" s="1">
        <f t="shared" si="3"/>
        <v>1</v>
      </c>
    </row>
    <row r="100" spans="1:15" s="319" customFormat="1" ht="28.5" customHeight="1">
      <c r="A100" s="311"/>
      <c r="B100" s="218"/>
      <c r="C100" s="374"/>
      <c r="D100" s="312"/>
      <c r="E100" s="332" t="s">
        <v>649</v>
      </c>
      <c r="F100" s="330"/>
      <c r="G100" s="331"/>
      <c r="H100" s="315"/>
      <c r="I100" s="316"/>
      <c r="J100" s="317"/>
      <c r="K100" s="318"/>
      <c r="L100" s="1"/>
      <c r="M100" s="1"/>
    </row>
    <row r="101" spans="1:15" s="319" customFormat="1" ht="19.5" customHeight="1">
      <c r="A101" s="311"/>
      <c r="B101" s="218"/>
      <c r="C101" s="374"/>
      <c r="D101" s="312"/>
      <c r="E101" s="336" t="s">
        <v>650</v>
      </c>
      <c r="F101" s="334"/>
      <c r="G101" s="335"/>
      <c r="H101" s="315"/>
      <c r="I101" s="316"/>
      <c r="J101" s="317"/>
      <c r="K101" s="318"/>
      <c r="L101" s="1"/>
      <c r="M101" s="1"/>
    </row>
    <row r="102" spans="1:15" s="319" customFormat="1" ht="13.5" customHeight="1">
      <c r="A102" s="311"/>
      <c r="B102" s="218"/>
      <c r="C102" s="374"/>
      <c r="D102" s="320"/>
      <c r="E102" s="325" t="s">
        <v>632</v>
      </c>
      <c r="F102" s="422" t="s">
        <v>633</v>
      </c>
      <c r="G102" s="423"/>
      <c r="H102" s="315"/>
      <c r="I102" s="316"/>
      <c r="J102" s="317"/>
      <c r="K102" s="318"/>
      <c r="L102" s="1"/>
      <c r="M102" s="1"/>
    </row>
    <row r="103" spans="1:15" s="319" customFormat="1" ht="31.5" customHeight="1">
      <c r="A103" s="311"/>
      <c r="B103" s="218"/>
      <c r="C103" s="374"/>
      <c r="D103" s="320"/>
      <c r="E103" s="326" t="s">
        <v>651</v>
      </c>
      <c r="F103" s="424"/>
      <c r="G103" s="425"/>
      <c r="H103" s="315"/>
      <c r="I103" s="316"/>
      <c r="J103" s="317"/>
      <c r="K103" s="318"/>
      <c r="L103" s="1"/>
      <c r="M103" s="1"/>
    </row>
    <row r="104" spans="1:15" s="319" customFormat="1" ht="20.100000000000001" customHeight="1">
      <c r="A104" s="311"/>
      <c r="B104" s="218"/>
      <c r="C104" s="374"/>
      <c r="D104" s="320"/>
      <c r="E104" s="327" t="s">
        <v>652</v>
      </c>
      <c r="F104" s="427"/>
      <c r="G104" s="428"/>
      <c r="H104" s="315"/>
      <c r="I104" s="316"/>
      <c r="J104" s="317"/>
      <c r="K104" s="318"/>
      <c r="L104" s="1"/>
      <c r="M104" s="1"/>
    </row>
    <row r="105" spans="1:15" s="319" customFormat="1" ht="32.25" customHeight="1">
      <c r="A105" s="311"/>
      <c r="B105" s="218"/>
      <c r="C105" s="374"/>
      <c r="D105" s="320"/>
      <c r="E105" s="337" t="s">
        <v>653</v>
      </c>
      <c r="F105" s="413"/>
      <c r="G105" s="414"/>
      <c r="H105" s="315"/>
      <c r="I105" s="316"/>
      <c r="J105" s="317"/>
      <c r="K105" s="318"/>
      <c r="L105" s="1"/>
      <c r="M105" s="1"/>
    </row>
    <row r="106" spans="1:15" s="319" customFormat="1" ht="19.5" customHeight="1">
      <c r="A106" s="311"/>
      <c r="B106" s="218"/>
      <c r="C106" s="374"/>
      <c r="D106" s="312"/>
      <c r="E106" s="338" t="s">
        <v>654</v>
      </c>
      <c r="F106" s="330"/>
      <c r="G106" s="331"/>
      <c r="H106" s="315"/>
      <c r="I106" s="316"/>
      <c r="J106" s="317"/>
      <c r="K106" s="318"/>
      <c r="L106" s="1"/>
      <c r="M106" s="1"/>
    </row>
    <row r="107" spans="1:15" s="319" customFormat="1" ht="13.5" customHeight="1">
      <c r="A107" s="311"/>
      <c r="B107" s="218"/>
      <c r="C107" s="374"/>
      <c r="D107" s="320"/>
      <c r="E107" s="325" t="s">
        <v>632</v>
      </c>
      <c r="F107" s="422" t="s">
        <v>633</v>
      </c>
      <c r="G107" s="423"/>
      <c r="H107" s="315"/>
      <c r="I107" s="316"/>
      <c r="J107" s="317"/>
      <c r="K107" s="318"/>
      <c r="L107" s="1"/>
      <c r="M107" s="1"/>
    </row>
    <row r="108" spans="1:15" s="319" customFormat="1" ht="31.5" customHeight="1">
      <c r="A108" s="311"/>
      <c r="B108" s="218"/>
      <c r="C108" s="374"/>
      <c r="D108" s="320"/>
      <c r="E108" s="326" t="s">
        <v>655</v>
      </c>
      <c r="F108" s="424"/>
      <c r="G108" s="425"/>
      <c r="H108" s="315"/>
      <c r="I108" s="316"/>
      <c r="J108" s="317"/>
      <c r="K108" s="318"/>
      <c r="L108" s="1"/>
      <c r="M108" s="1"/>
    </row>
    <row r="109" spans="1:15" s="319" customFormat="1" ht="22.5" customHeight="1">
      <c r="A109" s="311"/>
      <c r="B109" s="218"/>
      <c r="C109" s="374"/>
      <c r="D109" s="320"/>
      <c r="E109" s="327" t="s">
        <v>656</v>
      </c>
      <c r="F109" s="427"/>
      <c r="G109" s="428"/>
      <c r="H109" s="315"/>
      <c r="I109" s="316"/>
      <c r="J109" s="317"/>
      <c r="K109" s="318"/>
      <c r="L109" s="1"/>
      <c r="M109" s="1"/>
    </row>
    <row r="110" spans="1:15" s="319" customFormat="1" ht="22.5" customHeight="1">
      <c r="A110" s="311"/>
      <c r="B110" s="218"/>
      <c r="C110" s="374"/>
      <c r="D110" s="320"/>
      <c r="E110" s="333" t="s">
        <v>657</v>
      </c>
      <c r="F110" s="432"/>
      <c r="G110" s="433"/>
      <c r="H110" s="315"/>
      <c r="I110" s="316"/>
      <c r="J110" s="317"/>
      <c r="K110" s="318"/>
      <c r="L110" s="1"/>
      <c r="M110" s="1"/>
    </row>
    <row r="111" spans="1:15" s="3" customFormat="1" ht="51" customHeight="1">
      <c r="B111" s="218"/>
      <c r="C111" s="374"/>
      <c r="D111" s="116" t="s">
        <v>402</v>
      </c>
      <c r="E111" s="87" t="s">
        <v>363</v>
      </c>
      <c r="F111" s="82" t="s">
        <v>2</v>
      </c>
      <c r="G111" s="82" t="s">
        <v>2</v>
      </c>
      <c r="H111" s="50"/>
      <c r="I111" s="87"/>
      <c r="K111" s="1" t="str">
        <f>IF(OR(AND(F111="□",G111="□"),AND(F111="■",G111="■")),"適・不適のどちらかを■にしてください","")</f>
        <v>適・不適のどちらかを■にしてください</v>
      </c>
      <c r="L111" s="1"/>
      <c r="M111" s="1"/>
      <c r="N111" s="1"/>
      <c r="O111" s="1">
        <f>IF(K111="",0,1)</f>
        <v>1</v>
      </c>
    </row>
    <row r="112" spans="1:15" s="3" customFormat="1" ht="40.5">
      <c r="B112" s="219"/>
      <c r="C112" s="408"/>
      <c r="D112" s="103" t="s">
        <v>403</v>
      </c>
      <c r="E112" s="94" t="s">
        <v>205</v>
      </c>
      <c r="F112" s="78" t="s">
        <v>2</v>
      </c>
      <c r="G112" s="78" t="s">
        <v>2</v>
      </c>
      <c r="H112" s="51"/>
      <c r="I112" s="93"/>
      <c r="K112" s="1" t="str">
        <f>IF(OR(AND(F112="□",G112="□"),AND(F112="■",G112="■")),"適・不適のどちらかを■にしてください","")</f>
        <v>適・不適のどちらかを■にしてください</v>
      </c>
      <c r="L112" s="1"/>
      <c r="M112" s="1"/>
      <c r="N112" s="1"/>
      <c r="O112" s="1">
        <f>IF(K112="",0,1)</f>
        <v>1</v>
      </c>
    </row>
    <row r="113" spans="1:16" s="4" customFormat="1" ht="40.5">
      <c r="B113" s="216">
        <v>18</v>
      </c>
      <c r="C113" s="196" t="s">
        <v>409</v>
      </c>
      <c r="D113" s="395" t="s">
        <v>404</v>
      </c>
      <c r="E113" s="85" t="s">
        <v>206</v>
      </c>
      <c r="F113" s="75" t="s">
        <v>2</v>
      </c>
      <c r="G113" s="75" t="s">
        <v>2</v>
      </c>
      <c r="H113" s="395" t="s">
        <v>410</v>
      </c>
      <c r="I113" s="72"/>
      <c r="K113" s="1" t="str">
        <f>IF(OR(AND(F113="□",G113="□"),AND(F113="■",G113="■")),"適・不適のどちらかを■にしてください","")</f>
        <v>適・不適のどちらかを■にしてください</v>
      </c>
      <c r="L113" s="1"/>
      <c r="M113" s="1"/>
      <c r="N113" s="1"/>
      <c r="O113" s="1">
        <f>IF(K113="",0,1)</f>
        <v>1</v>
      </c>
      <c r="P113" s="3"/>
    </row>
    <row r="114" spans="1:16" s="4" customFormat="1" ht="67.5">
      <c r="B114" s="218"/>
      <c r="C114" s="207"/>
      <c r="D114" s="362"/>
      <c r="E114" s="253" t="s">
        <v>405</v>
      </c>
      <c r="F114" s="82" t="s">
        <v>2</v>
      </c>
      <c r="G114" s="82" t="s">
        <v>2</v>
      </c>
      <c r="H114" s="362"/>
      <c r="I114" s="83" t="s">
        <v>236</v>
      </c>
      <c r="K114" s="1" t="str">
        <f>IF(OR(AND(F114="□",G114="□"),AND(F114="■",G114="■")),"適・不適のどちらかを■にしてください","")</f>
        <v>適・不適のどちらかを■にしてください</v>
      </c>
      <c r="L114" s="1"/>
      <c r="M114" s="1"/>
      <c r="N114" s="1"/>
      <c r="O114" s="1">
        <f>IF(K114="",0,1)</f>
        <v>1</v>
      </c>
      <c r="P114" s="3"/>
    </row>
    <row r="115" spans="1:16" s="4" customFormat="1" ht="40.5">
      <c r="B115" s="218"/>
      <c r="C115" s="207"/>
      <c r="D115" s="362"/>
      <c r="E115" s="113" t="s">
        <v>407</v>
      </c>
      <c r="F115" s="82" t="s">
        <v>2</v>
      </c>
      <c r="G115" s="82" t="s">
        <v>2</v>
      </c>
      <c r="H115" s="100"/>
      <c r="I115" s="83" t="s">
        <v>161</v>
      </c>
      <c r="K115" s="1" t="str">
        <f>IF(OR(AND(F115="□",G115="□"),AND(F115="■",G115="■")),"適・不適のどちらかを■にしてください","")</f>
        <v>適・不適のどちらかを■にしてください</v>
      </c>
      <c r="L115" s="1"/>
      <c r="M115" s="1"/>
      <c r="N115" s="1"/>
      <c r="O115" s="1">
        <f>IF(K115="",0,1)</f>
        <v>1</v>
      </c>
      <c r="P115" s="3"/>
    </row>
    <row r="116" spans="1:16" s="319" customFormat="1" ht="31.5" customHeight="1">
      <c r="A116" s="311"/>
      <c r="B116" s="218"/>
      <c r="C116" s="207"/>
      <c r="D116" s="362"/>
      <c r="E116" s="332" t="s">
        <v>639</v>
      </c>
      <c r="F116" s="330"/>
      <c r="G116" s="331"/>
      <c r="H116" s="315"/>
      <c r="I116" s="316"/>
      <c r="J116" s="317"/>
      <c r="K116" s="318"/>
      <c r="L116" s="1"/>
      <c r="M116" s="1"/>
    </row>
    <row r="117" spans="1:16" s="319" customFormat="1" ht="17.25" customHeight="1">
      <c r="A117" s="311"/>
      <c r="B117" s="218"/>
      <c r="C117" s="207"/>
      <c r="D117" s="362"/>
      <c r="E117" s="336" t="s">
        <v>658</v>
      </c>
      <c r="F117" s="334"/>
      <c r="G117" s="335"/>
      <c r="H117" s="315"/>
      <c r="I117" s="316"/>
      <c r="J117" s="317"/>
      <c r="K117" s="318"/>
      <c r="L117" s="1"/>
      <c r="M117" s="1"/>
    </row>
    <row r="118" spans="1:16" s="319" customFormat="1" ht="13.5" customHeight="1">
      <c r="A118" s="311"/>
      <c r="B118" s="218"/>
      <c r="C118" s="207"/>
      <c r="D118" s="362"/>
      <c r="E118" s="325" t="s">
        <v>632</v>
      </c>
      <c r="F118" s="422" t="s">
        <v>633</v>
      </c>
      <c r="G118" s="423"/>
      <c r="H118" s="315"/>
      <c r="I118" s="316"/>
      <c r="J118" s="317"/>
      <c r="K118" s="318"/>
      <c r="L118" s="1"/>
      <c r="M118" s="1"/>
    </row>
    <row r="119" spans="1:16" s="319" customFormat="1" ht="21" customHeight="1">
      <c r="A119" s="311"/>
      <c r="B119" s="218"/>
      <c r="C119" s="207"/>
      <c r="D119" s="362"/>
      <c r="E119" s="326" t="s">
        <v>659</v>
      </c>
      <c r="F119" s="427"/>
      <c r="G119" s="428"/>
      <c r="H119" s="315"/>
      <c r="I119" s="316"/>
      <c r="J119" s="317"/>
      <c r="K119" s="318"/>
      <c r="L119" s="1"/>
      <c r="M119" s="1"/>
    </row>
    <row r="120" spans="1:16" s="319" customFormat="1" ht="21" customHeight="1">
      <c r="A120" s="311"/>
      <c r="B120" s="218"/>
      <c r="C120" s="207"/>
      <c r="D120" s="362"/>
      <c r="E120" s="327" t="s">
        <v>660</v>
      </c>
      <c r="F120" s="424"/>
      <c r="G120" s="425"/>
      <c r="H120" s="315"/>
      <c r="I120" s="316"/>
      <c r="J120" s="317"/>
      <c r="K120" s="318"/>
      <c r="L120" s="1"/>
      <c r="M120" s="1"/>
    </row>
    <row r="121" spans="1:16" s="319" customFormat="1" ht="17.25" customHeight="1">
      <c r="A121" s="311"/>
      <c r="B121" s="218"/>
      <c r="C121" s="207"/>
      <c r="D121" s="362"/>
      <c r="E121" s="338" t="s">
        <v>661</v>
      </c>
      <c r="F121" s="330"/>
      <c r="G121" s="331"/>
      <c r="H121" s="315"/>
      <c r="I121" s="316"/>
      <c r="J121" s="317"/>
      <c r="K121" s="318"/>
      <c r="L121" s="1"/>
      <c r="M121" s="1"/>
    </row>
    <row r="122" spans="1:16" s="319" customFormat="1" ht="13.5" customHeight="1">
      <c r="A122" s="311"/>
      <c r="B122" s="218"/>
      <c r="C122" s="207"/>
      <c r="D122" s="362"/>
      <c r="E122" s="325" t="s">
        <v>632</v>
      </c>
      <c r="F122" s="422" t="s">
        <v>633</v>
      </c>
      <c r="G122" s="423"/>
      <c r="H122" s="315"/>
      <c r="I122" s="316"/>
      <c r="J122" s="317"/>
      <c r="K122" s="318"/>
      <c r="L122" s="1"/>
      <c r="M122" s="1"/>
    </row>
    <row r="123" spans="1:16" s="319" customFormat="1" ht="21" customHeight="1">
      <c r="A123" s="311"/>
      <c r="B123" s="218"/>
      <c r="C123" s="207"/>
      <c r="D123" s="362"/>
      <c r="E123" s="326" t="s">
        <v>662</v>
      </c>
      <c r="F123" s="427"/>
      <c r="G123" s="428"/>
      <c r="H123" s="315"/>
      <c r="I123" s="316"/>
      <c r="J123" s="317"/>
      <c r="K123" s="318"/>
      <c r="L123" s="1"/>
      <c r="M123" s="1"/>
    </row>
    <row r="124" spans="1:16" s="319" customFormat="1" ht="21" customHeight="1">
      <c r="A124" s="311"/>
      <c r="B124" s="218"/>
      <c r="C124" s="207"/>
      <c r="D124" s="362"/>
      <c r="E124" s="327" t="s">
        <v>663</v>
      </c>
      <c r="F124" s="427"/>
      <c r="G124" s="428"/>
      <c r="H124" s="315"/>
      <c r="I124" s="316"/>
      <c r="J124" s="317"/>
      <c r="K124" s="318"/>
      <c r="L124" s="1"/>
      <c r="M124" s="1"/>
    </row>
    <row r="125" spans="1:16" s="319" customFormat="1" ht="36" customHeight="1">
      <c r="A125" s="311"/>
      <c r="B125" s="218"/>
      <c r="C125" s="207"/>
      <c r="D125" s="362"/>
      <c r="E125" s="337" t="s">
        <v>664</v>
      </c>
      <c r="F125" s="427"/>
      <c r="G125" s="428"/>
      <c r="H125" s="315"/>
      <c r="I125" s="316"/>
      <c r="J125" s="317"/>
      <c r="K125" s="318"/>
      <c r="L125" s="1"/>
      <c r="M125" s="1"/>
    </row>
    <row r="126" spans="1:16" s="319" customFormat="1" ht="21" customHeight="1">
      <c r="A126" s="311"/>
      <c r="B126" s="218"/>
      <c r="C126" s="207"/>
      <c r="D126" s="362"/>
      <c r="E126" s="333" t="s">
        <v>665</v>
      </c>
      <c r="F126" s="413"/>
      <c r="G126" s="414"/>
      <c r="H126" s="315"/>
      <c r="I126" s="316"/>
      <c r="J126" s="317"/>
      <c r="K126" s="318"/>
      <c r="L126" s="1"/>
      <c r="M126" s="1"/>
    </row>
    <row r="127" spans="1:16" s="4" customFormat="1" ht="58.5" customHeight="1">
      <c r="B127" s="219"/>
      <c r="C127" s="208"/>
      <c r="D127" s="399"/>
      <c r="E127" s="93" t="s">
        <v>406</v>
      </c>
      <c r="F127" s="107" t="s">
        <v>2</v>
      </c>
      <c r="G127" s="107" t="s">
        <v>2</v>
      </c>
      <c r="H127" s="102"/>
      <c r="I127" s="76" t="s">
        <v>408</v>
      </c>
      <c r="K127" s="1" t="str">
        <f t="shared" ref="K127:K140" si="4">IF(OR(AND(F127="□",G127="□"),AND(F127="■",G127="■")),"適・不適のどちらかを■にしてください","")</f>
        <v>適・不適のどちらかを■にしてください</v>
      </c>
      <c r="L127" s="1"/>
      <c r="M127" s="1"/>
      <c r="N127" s="1"/>
      <c r="O127" s="1">
        <f t="shared" ref="O127:O140" si="5">IF(K127="",0,1)</f>
        <v>1</v>
      </c>
      <c r="P127" s="3"/>
    </row>
    <row r="128" spans="1:16" s="3" customFormat="1" ht="40.5" customHeight="1">
      <c r="B128" s="216">
        <v>19</v>
      </c>
      <c r="C128" s="204" t="s">
        <v>15</v>
      </c>
      <c r="D128" s="254" t="s">
        <v>163</v>
      </c>
      <c r="E128" s="99" t="s">
        <v>237</v>
      </c>
      <c r="F128" s="75" t="s">
        <v>2</v>
      </c>
      <c r="G128" s="75" t="s">
        <v>2</v>
      </c>
      <c r="H128" s="395" t="s">
        <v>368</v>
      </c>
      <c r="I128" s="85"/>
      <c r="K128" s="1" t="str">
        <f t="shared" si="4"/>
        <v>適・不適のどちらかを■にしてください</v>
      </c>
      <c r="L128" s="1"/>
      <c r="M128" s="1"/>
      <c r="N128" s="1"/>
      <c r="O128" s="1">
        <f t="shared" si="5"/>
        <v>1</v>
      </c>
    </row>
    <row r="129" spans="1:16" s="3" customFormat="1" ht="54" customHeight="1">
      <c r="B129" s="218"/>
      <c r="C129" s="209"/>
      <c r="D129" s="109"/>
      <c r="E129" s="116" t="s">
        <v>238</v>
      </c>
      <c r="F129" s="82" t="s">
        <v>2</v>
      </c>
      <c r="G129" s="82" t="s">
        <v>2</v>
      </c>
      <c r="H129" s="362"/>
      <c r="I129" s="83" t="s">
        <v>239</v>
      </c>
      <c r="K129" s="1" t="str">
        <f t="shared" si="4"/>
        <v>適・不適のどちらかを■にしてください</v>
      </c>
      <c r="L129" s="1"/>
      <c r="M129" s="1"/>
      <c r="N129" s="1"/>
      <c r="O129" s="1">
        <f t="shared" si="5"/>
        <v>1</v>
      </c>
    </row>
    <row r="130" spans="1:16" s="3" customFormat="1" ht="63.75" customHeight="1">
      <c r="B130" s="219"/>
      <c r="C130" s="210"/>
      <c r="D130" s="103" t="s">
        <v>162</v>
      </c>
      <c r="E130" s="103" t="s">
        <v>240</v>
      </c>
      <c r="F130" s="78" t="s">
        <v>2</v>
      </c>
      <c r="G130" s="78" t="s">
        <v>2</v>
      </c>
      <c r="H130" s="399"/>
      <c r="I130" s="76" t="s">
        <v>241</v>
      </c>
      <c r="K130" s="1" t="str">
        <f t="shared" si="4"/>
        <v>適・不適のどちらかを■にしてください</v>
      </c>
      <c r="L130" s="1"/>
      <c r="M130" s="1"/>
      <c r="N130" s="1"/>
      <c r="O130" s="1">
        <f t="shared" si="5"/>
        <v>1</v>
      </c>
    </row>
    <row r="131" spans="1:16" s="3" customFormat="1" ht="81.75" customHeight="1">
      <c r="B131" s="220">
        <v>20</v>
      </c>
      <c r="C131" s="205" t="s">
        <v>16</v>
      </c>
      <c r="D131" s="123" t="s">
        <v>198</v>
      </c>
      <c r="E131" s="104" t="s">
        <v>242</v>
      </c>
      <c r="F131" s="107" t="s">
        <v>2</v>
      </c>
      <c r="G131" s="107" t="s">
        <v>2</v>
      </c>
      <c r="H131" s="124" t="s">
        <v>98</v>
      </c>
      <c r="I131" s="104" t="s">
        <v>243</v>
      </c>
      <c r="K131" s="1" t="str">
        <f t="shared" si="4"/>
        <v>適・不適のどちらかを■にしてください</v>
      </c>
      <c r="L131" s="1"/>
      <c r="M131" s="1"/>
      <c r="N131" s="1"/>
      <c r="O131" s="1">
        <f t="shared" si="5"/>
        <v>1</v>
      </c>
    </row>
    <row r="132" spans="1:16" s="3" customFormat="1" ht="54" customHeight="1">
      <c r="B132" s="216">
        <v>21</v>
      </c>
      <c r="C132" s="194" t="s">
        <v>0</v>
      </c>
      <c r="D132" s="99" t="s">
        <v>411</v>
      </c>
      <c r="E132" s="74" t="s">
        <v>199</v>
      </c>
      <c r="F132" s="75" t="s">
        <v>2</v>
      </c>
      <c r="G132" s="75" t="s">
        <v>2</v>
      </c>
      <c r="H132" s="395" t="s">
        <v>244</v>
      </c>
      <c r="I132" s="395" t="s">
        <v>253</v>
      </c>
      <c r="K132" s="1" t="str">
        <f t="shared" si="4"/>
        <v>適・不適のどちらかを■にしてください</v>
      </c>
      <c r="L132" s="1"/>
      <c r="M132" s="1"/>
      <c r="N132" s="1"/>
      <c r="O132" s="1">
        <f t="shared" si="5"/>
        <v>1</v>
      </c>
    </row>
    <row r="133" spans="1:16" s="3" customFormat="1" ht="33" customHeight="1">
      <c r="B133" s="218"/>
      <c r="C133" s="203"/>
      <c r="D133" s="116" t="s">
        <v>412</v>
      </c>
      <c r="E133" s="81" t="s">
        <v>688</v>
      </c>
      <c r="F133" s="82" t="s">
        <v>2</v>
      </c>
      <c r="G133" s="82" t="s">
        <v>2</v>
      </c>
      <c r="H133" s="362"/>
      <c r="I133" s="362"/>
      <c r="K133" s="1" t="str">
        <f t="shared" si="4"/>
        <v>適・不適のどちらかを■にしてください</v>
      </c>
      <c r="L133" s="1"/>
      <c r="M133" s="1"/>
      <c r="N133" s="1"/>
      <c r="O133" s="1">
        <f t="shared" si="5"/>
        <v>1</v>
      </c>
    </row>
    <row r="134" spans="1:16" s="3" customFormat="1" ht="79.5" customHeight="1">
      <c r="B134" s="216">
        <v>22</v>
      </c>
      <c r="C134" s="196" t="s">
        <v>18</v>
      </c>
      <c r="D134" s="73" t="s">
        <v>164</v>
      </c>
      <c r="E134" s="74" t="s">
        <v>200</v>
      </c>
      <c r="F134" s="75" t="s">
        <v>2</v>
      </c>
      <c r="G134" s="75" t="s">
        <v>2</v>
      </c>
      <c r="H134" s="395" t="s">
        <v>245</v>
      </c>
      <c r="I134" s="85" t="s">
        <v>254</v>
      </c>
      <c r="K134" s="1" t="str">
        <f t="shared" si="4"/>
        <v>適・不適のどちらかを■にしてください</v>
      </c>
      <c r="L134" s="1"/>
      <c r="M134" s="1"/>
      <c r="N134" s="1"/>
      <c r="O134" s="1">
        <f t="shared" si="5"/>
        <v>1</v>
      </c>
    </row>
    <row r="135" spans="1:16" s="3" customFormat="1" ht="54.75" customHeight="1">
      <c r="B135" s="218"/>
      <c r="C135" s="286"/>
      <c r="D135" s="109"/>
      <c r="E135" s="81" t="s">
        <v>246</v>
      </c>
      <c r="F135" s="82" t="s">
        <v>2</v>
      </c>
      <c r="G135" s="82" t="s">
        <v>2</v>
      </c>
      <c r="H135" s="362"/>
      <c r="I135" s="87"/>
      <c r="K135" s="1" t="str">
        <f t="shared" si="4"/>
        <v>適・不適のどちらかを■にしてください</v>
      </c>
      <c r="L135" s="1"/>
      <c r="M135" s="1"/>
      <c r="N135" s="1"/>
      <c r="O135" s="1">
        <f t="shared" si="5"/>
        <v>1</v>
      </c>
    </row>
    <row r="136" spans="1:16" s="3" customFormat="1" ht="68.25" customHeight="1">
      <c r="B136" s="219"/>
      <c r="C136" s="287"/>
      <c r="D136" s="103" t="s">
        <v>165</v>
      </c>
      <c r="E136" s="77" t="s">
        <v>247</v>
      </c>
      <c r="F136" s="78" t="s">
        <v>2</v>
      </c>
      <c r="G136" s="78" t="s">
        <v>2</v>
      </c>
      <c r="H136" s="399"/>
      <c r="I136" s="93"/>
      <c r="K136" s="1" t="str">
        <f t="shared" si="4"/>
        <v>適・不適のどちらかを■にしてください</v>
      </c>
      <c r="L136" s="1"/>
      <c r="M136" s="1"/>
      <c r="N136" s="1"/>
      <c r="O136" s="1">
        <f t="shared" si="5"/>
        <v>1</v>
      </c>
    </row>
    <row r="137" spans="1:16" s="5" customFormat="1" ht="96.75" customHeight="1">
      <c r="B137" s="216">
        <v>23</v>
      </c>
      <c r="C137" s="288" t="s">
        <v>1</v>
      </c>
      <c r="D137" s="255" t="s">
        <v>413</v>
      </c>
      <c r="E137" s="130" t="s">
        <v>689</v>
      </c>
      <c r="F137" s="75" t="s">
        <v>2</v>
      </c>
      <c r="G137" s="75" t="s">
        <v>2</v>
      </c>
      <c r="H137" s="395" t="s">
        <v>37</v>
      </c>
      <c r="I137" s="129" t="s">
        <v>620</v>
      </c>
      <c r="K137" s="1" t="str">
        <f t="shared" si="4"/>
        <v>適・不適のどちらかを■にしてください</v>
      </c>
      <c r="L137" s="1"/>
      <c r="M137" s="1"/>
      <c r="N137" s="1"/>
      <c r="O137" s="1">
        <f t="shared" si="5"/>
        <v>1</v>
      </c>
      <c r="P137" s="3"/>
    </row>
    <row r="138" spans="1:16" s="5" customFormat="1" ht="109.5" customHeight="1">
      <c r="B138" s="218"/>
      <c r="C138" s="340"/>
      <c r="D138" s="354"/>
      <c r="E138" s="355" t="s">
        <v>690</v>
      </c>
      <c r="F138" s="75" t="s">
        <v>2</v>
      </c>
      <c r="G138" s="75" t="s">
        <v>2</v>
      </c>
      <c r="H138" s="362"/>
      <c r="I138" s="356"/>
      <c r="K138" s="1"/>
      <c r="L138" s="1"/>
      <c r="M138" s="1"/>
      <c r="N138" s="1"/>
      <c r="O138" s="1"/>
      <c r="P138" s="3"/>
    </row>
    <row r="139" spans="1:16" s="5" customFormat="1" ht="105" customHeight="1">
      <c r="B139" s="219"/>
      <c r="C139" s="298"/>
      <c r="D139" s="257" t="s">
        <v>414</v>
      </c>
      <c r="E139" s="299" t="s">
        <v>666</v>
      </c>
      <c r="F139" s="78" t="s">
        <v>2</v>
      </c>
      <c r="G139" s="78" t="s">
        <v>2</v>
      </c>
      <c r="H139" s="399"/>
      <c r="I139" s="93" t="s">
        <v>248</v>
      </c>
      <c r="K139" s="1" t="str">
        <f t="shared" si="4"/>
        <v>適・不適のどちらかを■にしてください</v>
      </c>
      <c r="L139" s="1"/>
      <c r="M139" s="1"/>
      <c r="N139" s="1"/>
      <c r="O139" s="1">
        <f t="shared" si="5"/>
        <v>1</v>
      </c>
      <c r="P139" s="3"/>
    </row>
    <row r="140" spans="1:16" s="5" customFormat="1" ht="37.5" customHeight="1">
      <c r="B140" s="216">
        <v>24</v>
      </c>
      <c r="C140" s="429" t="s">
        <v>302</v>
      </c>
      <c r="D140" s="258" t="s">
        <v>415</v>
      </c>
      <c r="E140" s="363" t="s">
        <v>201</v>
      </c>
      <c r="F140" s="440" t="s">
        <v>2</v>
      </c>
      <c r="G140" s="440" t="s">
        <v>2</v>
      </c>
      <c r="H140" s="395" t="s">
        <v>249</v>
      </c>
      <c r="I140" s="133" t="s">
        <v>236</v>
      </c>
      <c r="K140" s="1" t="str">
        <f t="shared" si="4"/>
        <v>適・不適のどちらかを■にしてください</v>
      </c>
      <c r="L140" s="1"/>
      <c r="M140" s="1"/>
      <c r="N140" s="1"/>
      <c r="O140" s="1">
        <f t="shared" si="5"/>
        <v>1</v>
      </c>
      <c r="P140" s="3"/>
    </row>
    <row r="141" spans="1:16" s="5" customFormat="1" ht="50.25" customHeight="1">
      <c r="B141" s="218"/>
      <c r="C141" s="430"/>
      <c r="D141" s="264" t="s">
        <v>416</v>
      </c>
      <c r="E141" s="364"/>
      <c r="F141" s="441"/>
      <c r="G141" s="441"/>
      <c r="H141" s="362"/>
      <c r="I141" s="265"/>
      <c r="K141" s="1"/>
      <c r="L141" s="1"/>
      <c r="M141" s="1"/>
      <c r="N141" s="1"/>
      <c r="O141" s="1"/>
      <c r="P141" s="3"/>
    </row>
    <row r="142" spans="1:16" s="5" customFormat="1" ht="32.25" customHeight="1">
      <c r="B142" s="218"/>
      <c r="C142" s="430"/>
      <c r="D142" s="339" t="s">
        <v>417</v>
      </c>
      <c r="E142" s="132" t="s">
        <v>202</v>
      </c>
      <c r="F142" s="82" t="s">
        <v>2</v>
      </c>
      <c r="G142" s="82" t="s">
        <v>2</v>
      </c>
      <c r="H142" s="362"/>
      <c r="I142" s="87" t="s">
        <v>166</v>
      </c>
      <c r="K142" s="1" t="str">
        <f>IF(OR(AND(F142="□",G142="□"),AND(F142="■",G142="■")),"適・不適のどちらかを■にしてください","")</f>
        <v>適・不適のどちらかを■にしてください</v>
      </c>
      <c r="L142" s="1"/>
      <c r="M142" s="1"/>
      <c r="N142" s="1"/>
      <c r="O142" s="1">
        <f>IF(K142="",0,1)</f>
        <v>1</v>
      </c>
      <c r="P142" s="3"/>
    </row>
    <row r="143" spans="1:16" s="319" customFormat="1" ht="30" customHeight="1">
      <c r="A143" s="311"/>
      <c r="B143" s="218"/>
      <c r="C143" s="430"/>
      <c r="D143" s="312"/>
      <c r="E143" s="332" t="s">
        <v>639</v>
      </c>
      <c r="F143" s="330"/>
      <c r="G143" s="331"/>
      <c r="H143" s="315"/>
      <c r="I143" s="316"/>
      <c r="J143" s="317"/>
      <c r="K143" s="318"/>
      <c r="L143" s="1"/>
      <c r="M143" s="1"/>
    </row>
    <row r="144" spans="1:16" s="319" customFormat="1" ht="13.5" customHeight="1">
      <c r="A144" s="311"/>
      <c r="B144" s="218"/>
      <c r="C144" s="430"/>
      <c r="D144" s="320"/>
      <c r="E144" s="325" t="s">
        <v>632</v>
      </c>
      <c r="F144" s="422" t="s">
        <v>633</v>
      </c>
      <c r="G144" s="423"/>
      <c r="H144" s="315"/>
      <c r="I144" s="316"/>
      <c r="J144" s="317"/>
      <c r="K144" s="318"/>
      <c r="L144" s="1"/>
      <c r="M144" s="1"/>
    </row>
    <row r="145" spans="1:16" s="319" customFormat="1" ht="20.100000000000001" customHeight="1">
      <c r="A145" s="311"/>
      <c r="B145" s="218"/>
      <c r="C145" s="430"/>
      <c r="D145" s="320"/>
      <c r="E145" s="326" t="s">
        <v>667</v>
      </c>
      <c r="F145" s="438"/>
      <c r="G145" s="439"/>
      <c r="H145" s="315"/>
      <c r="I145" s="316"/>
      <c r="J145" s="317"/>
      <c r="K145" s="318"/>
      <c r="L145" s="1"/>
      <c r="M145" s="1"/>
    </row>
    <row r="146" spans="1:16" s="319" customFormat="1" ht="20.100000000000001" customHeight="1">
      <c r="A146" s="311"/>
      <c r="B146" s="218"/>
      <c r="C146" s="430"/>
      <c r="D146" s="320"/>
      <c r="E146" s="327" t="s">
        <v>668</v>
      </c>
      <c r="F146" s="434"/>
      <c r="G146" s="435"/>
      <c r="H146" s="315"/>
      <c r="I146" s="316"/>
      <c r="J146" s="317"/>
      <c r="K146" s="318"/>
      <c r="L146" s="1"/>
      <c r="M146" s="1"/>
    </row>
    <row r="147" spans="1:16" s="319" customFormat="1" ht="20.100000000000001" customHeight="1">
      <c r="A147" s="311"/>
      <c r="B147" s="218"/>
      <c r="C147" s="430"/>
      <c r="D147" s="320"/>
      <c r="E147" s="327" t="s">
        <v>669</v>
      </c>
      <c r="F147" s="434"/>
      <c r="G147" s="435"/>
      <c r="H147" s="315"/>
      <c r="I147" s="316"/>
      <c r="J147" s="317"/>
      <c r="K147" s="318"/>
      <c r="L147" s="1"/>
      <c r="M147" s="1"/>
    </row>
    <row r="148" spans="1:16" s="319" customFormat="1" ht="20.100000000000001" customHeight="1">
      <c r="A148" s="311"/>
      <c r="B148" s="218"/>
      <c r="C148" s="430"/>
      <c r="D148" s="320"/>
      <c r="E148" s="327" t="s">
        <v>670</v>
      </c>
      <c r="F148" s="434"/>
      <c r="G148" s="435"/>
      <c r="H148" s="315"/>
      <c r="I148" s="316"/>
      <c r="J148" s="317"/>
      <c r="K148" s="318"/>
      <c r="L148" s="1"/>
      <c r="M148" s="1"/>
    </row>
    <row r="149" spans="1:16" s="319" customFormat="1" ht="20.100000000000001" customHeight="1">
      <c r="A149" s="311"/>
      <c r="B149" s="218"/>
      <c r="C149" s="430"/>
      <c r="D149" s="320"/>
      <c r="E149" s="328" t="s">
        <v>671</v>
      </c>
      <c r="F149" s="434"/>
      <c r="G149" s="435"/>
      <c r="H149" s="315"/>
      <c r="I149" s="316"/>
      <c r="J149" s="317"/>
      <c r="K149" s="318"/>
      <c r="L149" s="1"/>
      <c r="M149" s="1"/>
    </row>
    <row r="150" spans="1:16" s="319" customFormat="1" ht="20.100000000000001" customHeight="1">
      <c r="A150" s="311"/>
      <c r="B150" s="218"/>
      <c r="C150" s="430"/>
      <c r="D150" s="320"/>
      <c r="E150" s="328" t="s">
        <v>672</v>
      </c>
      <c r="F150" s="434"/>
      <c r="G150" s="435"/>
      <c r="H150" s="315"/>
      <c r="I150" s="316"/>
      <c r="J150" s="317"/>
      <c r="K150" s="318"/>
      <c r="L150" s="1"/>
      <c r="M150" s="1"/>
    </row>
    <row r="151" spans="1:16" s="319" customFormat="1" ht="20.100000000000001" customHeight="1">
      <c r="A151" s="311"/>
      <c r="B151" s="218"/>
      <c r="C151" s="430"/>
      <c r="D151" s="320"/>
      <c r="E151" s="328" t="s">
        <v>675</v>
      </c>
      <c r="F151" s="434"/>
      <c r="G151" s="435"/>
      <c r="H151" s="315"/>
      <c r="I151" s="316"/>
      <c r="J151" s="317"/>
      <c r="K151" s="318"/>
      <c r="L151" s="1"/>
      <c r="M151" s="1"/>
    </row>
    <row r="152" spans="1:16" s="319" customFormat="1" ht="20.100000000000001" customHeight="1">
      <c r="A152" s="311"/>
      <c r="B152" s="218"/>
      <c r="C152" s="430"/>
      <c r="D152" s="320"/>
      <c r="E152" s="328" t="s">
        <v>673</v>
      </c>
      <c r="F152" s="434"/>
      <c r="G152" s="435"/>
      <c r="H152" s="315"/>
      <c r="I152" s="316"/>
      <c r="J152" s="317"/>
      <c r="K152" s="318"/>
      <c r="L152" s="1"/>
      <c r="M152" s="1"/>
    </row>
    <row r="153" spans="1:16" s="319" customFormat="1" ht="20.25" customHeight="1">
      <c r="A153" s="311"/>
      <c r="B153" s="218"/>
      <c r="C153" s="430"/>
      <c r="D153" s="321"/>
      <c r="E153" s="333" t="s">
        <v>674</v>
      </c>
      <c r="F153" s="436"/>
      <c r="G153" s="437"/>
      <c r="H153" s="357"/>
      <c r="I153" s="316"/>
      <c r="J153" s="317"/>
      <c r="K153" s="318"/>
      <c r="L153" s="1"/>
      <c r="M153" s="1"/>
    </row>
    <row r="154" spans="1:16" s="5" customFormat="1" ht="40.5" customHeight="1">
      <c r="B154" s="218"/>
      <c r="C154" s="430"/>
      <c r="D154" s="256" t="s">
        <v>418</v>
      </c>
      <c r="E154" s="132" t="s">
        <v>676</v>
      </c>
      <c r="F154" s="82" t="s">
        <v>2</v>
      </c>
      <c r="G154" s="82" t="s">
        <v>2</v>
      </c>
      <c r="H154" s="83"/>
      <c r="I154" s="87" t="s">
        <v>167</v>
      </c>
      <c r="K154" s="1" t="str">
        <f>IF(OR(AND(F154="□",G154="□"),AND(F154="■",G154="■")),"適・不適のどちらかを■にしてください","")</f>
        <v>適・不適のどちらかを■にしてください</v>
      </c>
      <c r="L154" s="1"/>
      <c r="M154" s="1"/>
      <c r="N154" s="1"/>
      <c r="O154" s="1">
        <f>IF(K154="",0,1)</f>
        <v>1</v>
      </c>
      <c r="P154" s="3"/>
    </row>
    <row r="155" spans="1:16" s="5" customFormat="1" ht="40.5" customHeight="1">
      <c r="B155" s="219"/>
      <c r="C155" s="431"/>
      <c r="D155" s="257" t="s">
        <v>419</v>
      </c>
      <c r="E155" s="131" t="s">
        <v>203</v>
      </c>
      <c r="F155" s="78" t="s">
        <v>2</v>
      </c>
      <c r="G155" s="78" t="s">
        <v>2</v>
      </c>
      <c r="H155" s="76"/>
      <c r="I155" s="93" t="s">
        <v>168</v>
      </c>
      <c r="K155" s="1" t="str">
        <f>IF(OR(AND(F155="□",G155="□"),AND(F155="■",G155="■")),"適・不適のどちらかを■にしてください","")</f>
        <v>適・不適のどちらかを■にしてください</v>
      </c>
      <c r="L155" s="1"/>
      <c r="M155" s="1"/>
      <c r="N155" s="1"/>
      <c r="O155" s="1">
        <f>IF(K155="",0,1)</f>
        <v>1</v>
      </c>
      <c r="P155" s="3"/>
    </row>
    <row r="156" spans="1:16" ht="199.5" customHeight="1">
      <c r="B156" s="242">
        <v>25</v>
      </c>
      <c r="C156" s="249" t="s">
        <v>446</v>
      </c>
      <c r="D156" s="251" t="s">
        <v>420</v>
      </c>
      <c r="E156" s="251" t="s">
        <v>366</v>
      </c>
      <c r="F156" s="78" t="s">
        <v>2</v>
      </c>
      <c r="G156" s="78" t="s">
        <v>2</v>
      </c>
      <c r="H156" s="104" t="s">
        <v>367</v>
      </c>
      <c r="I156" s="250" t="s">
        <v>360</v>
      </c>
    </row>
  </sheetData>
  <mergeCells count="104">
    <mergeCell ref="F153:G153"/>
    <mergeCell ref="F125:G125"/>
    <mergeCell ref="F126:G126"/>
    <mergeCell ref="F144:G144"/>
    <mergeCell ref="F145:G145"/>
    <mergeCell ref="F146:G146"/>
    <mergeCell ref="F147:G147"/>
    <mergeCell ref="F140:F141"/>
    <mergeCell ref="G140:G141"/>
    <mergeCell ref="C140:C155"/>
    <mergeCell ref="H140:H142"/>
    <mergeCell ref="H128:H130"/>
    <mergeCell ref="H132:H133"/>
    <mergeCell ref="H81:H85"/>
    <mergeCell ref="H134:H136"/>
    <mergeCell ref="H137:H139"/>
    <mergeCell ref="F118:G118"/>
    <mergeCell ref="F119:G119"/>
    <mergeCell ref="F120:G120"/>
    <mergeCell ref="F122:G122"/>
    <mergeCell ref="F123:G123"/>
    <mergeCell ref="F124:G124"/>
    <mergeCell ref="F104:G104"/>
    <mergeCell ref="F105:G105"/>
    <mergeCell ref="F107:G107"/>
    <mergeCell ref="F108:G108"/>
    <mergeCell ref="F109:G109"/>
    <mergeCell ref="F110:G110"/>
    <mergeCell ref="F151:G151"/>
    <mergeCell ref="F148:G148"/>
    <mergeCell ref="F149:G149"/>
    <mergeCell ref="F150:G150"/>
    <mergeCell ref="F152:G152"/>
    <mergeCell ref="B32:B39"/>
    <mergeCell ref="F59:G59"/>
    <mergeCell ref="F60:G60"/>
    <mergeCell ref="F61:G61"/>
    <mergeCell ref="F62:G62"/>
    <mergeCell ref="H41:H44"/>
    <mergeCell ref="D68:D69"/>
    <mergeCell ref="B1:I1"/>
    <mergeCell ref="I132:I133"/>
    <mergeCell ref="F63:G63"/>
    <mergeCell ref="C53:C54"/>
    <mergeCell ref="F64:G64"/>
    <mergeCell ref="F65:G65"/>
    <mergeCell ref="D45:D46"/>
    <mergeCell ref="H76:H78"/>
    <mergeCell ref="D113:D127"/>
    <mergeCell ref="H113:H114"/>
    <mergeCell ref="H94:H95"/>
    <mergeCell ref="I8:I9"/>
    <mergeCell ref="H11:H12"/>
    <mergeCell ref="I11:I12"/>
    <mergeCell ref="D8:D9"/>
    <mergeCell ref="I45:I46"/>
    <mergeCell ref="I47:I49"/>
    <mergeCell ref="F35:G35"/>
    <mergeCell ref="F36:G36"/>
    <mergeCell ref="C70:C75"/>
    <mergeCell ref="C99:C112"/>
    <mergeCell ref="I81:I85"/>
    <mergeCell ref="I41:I44"/>
    <mergeCell ref="I70:I71"/>
    <mergeCell ref="H45:H46"/>
    <mergeCell ref="H47:H49"/>
    <mergeCell ref="H53:H54"/>
    <mergeCell ref="D47:D49"/>
    <mergeCell ref="F37:G37"/>
    <mergeCell ref="F38:G38"/>
    <mergeCell ref="F39:G39"/>
    <mergeCell ref="F90:G90"/>
    <mergeCell ref="F66:G66"/>
    <mergeCell ref="I57:I58"/>
    <mergeCell ref="F102:G102"/>
    <mergeCell ref="F103:G103"/>
    <mergeCell ref="I76:I78"/>
    <mergeCell ref="F87:G87"/>
    <mergeCell ref="F88:G88"/>
    <mergeCell ref="F89:G89"/>
    <mergeCell ref="B81:B92"/>
    <mergeCell ref="D57:D58"/>
    <mergeCell ref="E140:E141"/>
    <mergeCell ref="E2:G2"/>
    <mergeCell ref="D27:D30"/>
    <mergeCell ref="B2:C2"/>
    <mergeCell ref="B3:C3"/>
    <mergeCell ref="C13:C15"/>
    <mergeCell ref="B4:C4"/>
    <mergeCell ref="B6:I6"/>
    <mergeCell ref="B8:C9"/>
    <mergeCell ref="H16:H25"/>
    <mergeCell ref="E3:G3"/>
    <mergeCell ref="E4:G4"/>
    <mergeCell ref="H27:H30"/>
    <mergeCell ref="F8:G8"/>
    <mergeCell ref="I16:I24"/>
    <mergeCell ref="F17:F23"/>
    <mergeCell ref="I27:I30"/>
    <mergeCell ref="E8:E9"/>
    <mergeCell ref="H8:H9"/>
    <mergeCell ref="G17:G23"/>
    <mergeCell ref="H13:H15"/>
    <mergeCell ref="F34:G34"/>
  </mergeCells>
  <phoneticPr fontId="18"/>
  <dataValidations count="1">
    <dataValidation type="list" allowBlank="1" showInputMessage="1" showErrorMessage="1" sqref="F27:G30 F11:G25 F32:G32 F40:G57 F142:G142 F111:G115 F154:G156 F93:G99 F67:G85 F127:G140" xr:uid="{52632441-86A7-45C4-B8C9-D94519884D50}">
      <formula1>"□,■"</formula1>
    </dataValidation>
  </dataValidations>
  <pageMargins left="0.98425196850393704" right="0.39370078740157483" top="0.70866141732283472" bottom="0.39370078740157483" header="0.31496062992125984" footer="0.19685039370078741"/>
  <pageSetup paperSize="9" scale="84" fitToWidth="0" fitToHeight="0" orientation="landscape" r:id="rId1"/>
  <headerFooter>
    <oddFooter>&amp;R指定基準　p&amp;P</oddFooter>
  </headerFooter>
  <rowBreaks count="14" manualBreakCount="14">
    <brk id="12" min="1" max="8" man="1"/>
    <brk id="25" min="1" max="8" man="1"/>
    <brk id="40" min="1" max="8" man="1"/>
    <brk id="46" min="1" max="8" man="1"/>
    <brk id="52" min="1" max="8" man="1"/>
    <brk id="69" min="1" max="8" man="1"/>
    <brk id="79" min="1" max="8" man="1"/>
    <brk id="84" min="1" max="8" man="1"/>
    <brk id="93" min="1" max="8" man="1"/>
    <brk id="98" min="1" max="8" man="1"/>
    <brk id="112" min="1" max="8" man="1"/>
    <brk id="127" min="1" max="8" man="1"/>
    <brk id="136" min="1" max="8" man="1"/>
    <brk id="139"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288" r:id="rId4" name="Check Box 24">
              <controlPr defaultSize="0" autoFill="0" autoLine="0" autoPict="0">
                <anchor moveWithCells="1">
                  <from>
                    <xdr:col>5</xdr:col>
                    <xdr:colOff>247650</xdr:colOff>
                    <xdr:row>34</xdr:row>
                    <xdr:rowOff>0</xdr:rowOff>
                  </from>
                  <to>
                    <xdr:col>6</xdr:col>
                    <xdr:colOff>133350</xdr:colOff>
                    <xdr:row>34</xdr:row>
                    <xdr:rowOff>238125</xdr:rowOff>
                  </to>
                </anchor>
              </controlPr>
            </control>
          </mc:Choice>
        </mc:AlternateContent>
        <mc:AlternateContent xmlns:mc="http://schemas.openxmlformats.org/markup-compatibility/2006">
          <mc:Choice Requires="x14">
            <control shapeId="11289" r:id="rId5" name="Check Box 25">
              <controlPr defaultSize="0" autoFill="0" autoLine="0" autoPict="0">
                <anchor moveWithCells="1">
                  <from>
                    <xdr:col>5</xdr:col>
                    <xdr:colOff>247650</xdr:colOff>
                    <xdr:row>35</xdr:row>
                    <xdr:rowOff>0</xdr:rowOff>
                  </from>
                  <to>
                    <xdr:col>6</xdr:col>
                    <xdr:colOff>209550</xdr:colOff>
                    <xdr:row>35</xdr:row>
                    <xdr:rowOff>238125</xdr:rowOff>
                  </to>
                </anchor>
              </controlPr>
            </control>
          </mc:Choice>
        </mc:AlternateContent>
        <mc:AlternateContent xmlns:mc="http://schemas.openxmlformats.org/markup-compatibility/2006">
          <mc:Choice Requires="x14">
            <control shapeId="11290" r:id="rId6" name="Check Box 26">
              <controlPr defaultSize="0" autoFill="0" autoLine="0" autoPict="0">
                <anchor moveWithCells="1">
                  <from>
                    <xdr:col>5</xdr:col>
                    <xdr:colOff>247650</xdr:colOff>
                    <xdr:row>36</xdr:row>
                    <xdr:rowOff>0</xdr:rowOff>
                  </from>
                  <to>
                    <xdr:col>6</xdr:col>
                    <xdr:colOff>209550</xdr:colOff>
                    <xdr:row>36</xdr:row>
                    <xdr:rowOff>238125</xdr:rowOff>
                  </to>
                </anchor>
              </controlPr>
            </control>
          </mc:Choice>
        </mc:AlternateContent>
        <mc:AlternateContent xmlns:mc="http://schemas.openxmlformats.org/markup-compatibility/2006">
          <mc:Choice Requires="x14">
            <control shapeId="11291" r:id="rId7" name="Check Box 27">
              <controlPr defaultSize="0" autoFill="0" autoLine="0" autoPict="0">
                <anchor moveWithCells="1">
                  <from>
                    <xdr:col>5</xdr:col>
                    <xdr:colOff>247650</xdr:colOff>
                    <xdr:row>37</xdr:row>
                    <xdr:rowOff>0</xdr:rowOff>
                  </from>
                  <to>
                    <xdr:col>6</xdr:col>
                    <xdr:colOff>209550</xdr:colOff>
                    <xdr:row>37</xdr:row>
                    <xdr:rowOff>238125</xdr:rowOff>
                  </to>
                </anchor>
              </controlPr>
            </control>
          </mc:Choice>
        </mc:AlternateContent>
        <mc:AlternateContent xmlns:mc="http://schemas.openxmlformats.org/markup-compatibility/2006">
          <mc:Choice Requires="x14">
            <control shapeId="11292" r:id="rId8" name="Check Box 28">
              <controlPr defaultSize="0" autoFill="0" autoLine="0" autoPict="0">
                <anchor moveWithCells="1">
                  <from>
                    <xdr:col>5</xdr:col>
                    <xdr:colOff>247650</xdr:colOff>
                    <xdr:row>38</xdr:row>
                    <xdr:rowOff>152400</xdr:rowOff>
                  </from>
                  <to>
                    <xdr:col>6</xdr:col>
                    <xdr:colOff>209550</xdr:colOff>
                    <xdr:row>38</xdr:row>
                    <xdr:rowOff>390525</xdr:rowOff>
                  </to>
                </anchor>
              </controlPr>
            </control>
          </mc:Choice>
        </mc:AlternateContent>
        <mc:AlternateContent xmlns:mc="http://schemas.openxmlformats.org/markup-compatibility/2006">
          <mc:Choice Requires="x14">
            <control shapeId="11301" r:id="rId9" name="Check Box 37">
              <controlPr defaultSize="0" autoFill="0" autoLine="0" autoPict="0">
                <anchor moveWithCells="1">
                  <from>
                    <xdr:col>9</xdr:col>
                    <xdr:colOff>447675</xdr:colOff>
                    <xdr:row>60</xdr:row>
                    <xdr:rowOff>180975</xdr:rowOff>
                  </from>
                  <to>
                    <xdr:col>11</xdr:col>
                    <xdr:colOff>0</xdr:colOff>
                    <xdr:row>61</xdr:row>
                    <xdr:rowOff>47625</xdr:rowOff>
                  </to>
                </anchor>
              </controlPr>
            </control>
          </mc:Choice>
        </mc:AlternateContent>
        <mc:AlternateContent xmlns:mc="http://schemas.openxmlformats.org/markup-compatibility/2006">
          <mc:Choice Requires="x14">
            <control shapeId="11302" r:id="rId10" name="Check Box 38">
              <controlPr defaultSize="0" autoFill="0" autoLine="0" autoPict="0">
                <anchor moveWithCells="1">
                  <from>
                    <xdr:col>9</xdr:col>
                    <xdr:colOff>447675</xdr:colOff>
                    <xdr:row>60</xdr:row>
                    <xdr:rowOff>180975</xdr:rowOff>
                  </from>
                  <to>
                    <xdr:col>11</xdr:col>
                    <xdr:colOff>0</xdr:colOff>
                    <xdr:row>61</xdr:row>
                    <xdr:rowOff>47625</xdr:rowOff>
                  </to>
                </anchor>
              </controlPr>
            </control>
          </mc:Choice>
        </mc:AlternateContent>
        <mc:AlternateContent xmlns:mc="http://schemas.openxmlformats.org/markup-compatibility/2006">
          <mc:Choice Requires="x14">
            <control shapeId="11303" r:id="rId11" name="Check Box 39">
              <controlPr defaultSize="0" autoFill="0" autoLine="0" autoPict="0">
                <anchor moveWithCells="1">
                  <from>
                    <xdr:col>9</xdr:col>
                    <xdr:colOff>447675</xdr:colOff>
                    <xdr:row>60</xdr:row>
                    <xdr:rowOff>180975</xdr:rowOff>
                  </from>
                  <to>
                    <xdr:col>11</xdr:col>
                    <xdr:colOff>0</xdr:colOff>
                    <xdr:row>61</xdr:row>
                    <xdr:rowOff>47625</xdr:rowOff>
                  </to>
                </anchor>
              </controlPr>
            </control>
          </mc:Choice>
        </mc:AlternateContent>
        <mc:AlternateContent xmlns:mc="http://schemas.openxmlformats.org/markup-compatibility/2006">
          <mc:Choice Requires="x14">
            <control shapeId="11304" r:id="rId12" name="Check Box 40">
              <controlPr defaultSize="0" autoFill="0" autoLine="0" autoPict="0">
                <anchor moveWithCells="1">
                  <from>
                    <xdr:col>5</xdr:col>
                    <xdr:colOff>238125</xdr:colOff>
                    <xdr:row>59</xdr:row>
                    <xdr:rowOff>66675</xdr:rowOff>
                  </from>
                  <to>
                    <xdr:col>6</xdr:col>
                    <xdr:colOff>123825</xdr:colOff>
                    <xdr:row>59</xdr:row>
                    <xdr:rowOff>304800</xdr:rowOff>
                  </to>
                </anchor>
              </controlPr>
            </control>
          </mc:Choice>
        </mc:AlternateContent>
        <mc:AlternateContent xmlns:mc="http://schemas.openxmlformats.org/markup-compatibility/2006">
          <mc:Choice Requires="x14">
            <control shapeId="11305" r:id="rId13" name="Check Box 41">
              <controlPr defaultSize="0" autoFill="0" autoLine="0" autoPict="0">
                <anchor moveWithCells="1">
                  <from>
                    <xdr:col>5</xdr:col>
                    <xdr:colOff>247650</xdr:colOff>
                    <xdr:row>60</xdr:row>
                    <xdr:rowOff>47625</xdr:rowOff>
                  </from>
                  <to>
                    <xdr:col>6</xdr:col>
                    <xdr:colOff>133350</xdr:colOff>
                    <xdr:row>60</xdr:row>
                    <xdr:rowOff>285750</xdr:rowOff>
                  </to>
                </anchor>
              </controlPr>
            </control>
          </mc:Choice>
        </mc:AlternateContent>
        <mc:AlternateContent xmlns:mc="http://schemas.openxmlformats.org/markup-compatibility/2006">
          <mc:Choice Requires="x14">
            <control shapeId="11306" r:id="rId14" name="Check Box 42">
              <controlPr defaultSize="0" autoFill="0" autoLine="0" autoPict="0">
                <anchor moveWithCells="1">
                  <from>
                    <xdr:col>5</xdr:col>
                    <xdr:colOff>247650</xdr:colOff>
                    <xdr:row>61</xdr:row>
                    <xdr:rowOff>19050</xdr:rowOff>
                  </from>
                  <to>
                    <xdr:col>6</xdr:col>
                    <xdr:colOff>133350</xdr:colOff>
                    <xdr:row>61</xdr:row>
                    <xdr:rowOff>257175</xdr:rowOff>
                  </to>
                </anchor>
              </controlPr>
            </control>
          </mc:Choice>
        </mc:AlternateContent>
        <mc:AlternateContent xmlns:mc="http://schemas.openxmlformats.org/markup-compatibility/2006">
          <mc:Choice Requires="x14">
            <control shapeId="11307" r:id="rId15" name="Check Box 43">
              <controlPr defaultSize="0" autoFill="0" autoLine="0" autoPict="0">
                <anchor moveWithCells="1">
                  <from>
                    <xdr:col>5</xdr:col>
                    <xdr:colOff>247650</xdr:colOff>
                    <xdr:row>62</xdr:row>
                    <xdr:rowOff>47625</xdr:rowOff>
                  </from>
                  <to>
                    <xdr:col>6</xdr:col>
                    <xdr:colOff>133350</xdr:colOff>
                    <xdr:row>62</xdr:row>
                    <xdr:rowOff>285750</xdr:rowOff>
                  </to>
                </anchor>
              </controlPr>
            </control>
          </mc:Choice>
        </mc:AlternateContent>
        <mc:AlternateContent xmlns:mc="http://schemas.openxmlformats.org/markup-compatibility/2006">
          <mc:Choice Requires="x14">
            <control shapeId="11308" r:id="rId16" name="Check Box 44">
              <controlPr defaultSize="0" autoFill="0" autoLine="0" autoPict="0">
                <anchor moveWithCells="1">
                  <from>
                    <xdr:col>5</xdr:col>
                    <xdr:colOff>247650</xdr:colOff>
                    <xdr:row>63</xdr:row>
                    <xdr:rowOff>19050</xdr:rowOff>
                  </from>
                  <to>
                    <xdr:col>6</xdr:col>
                    <xdr:colOff>133350</xdr:colOff>
                    <xdr:row>63</xdr:row>
                    <xdr:rowOff>257175</xdr:rowOff>
                  </to>
                </anchor>
              </controlPr>
            </control>
          </mc:Choice>
        </mc:AlternateContent>
        <mc:AlternateContent xmlns:mc="http://schemas.openxmlformats.org/markup-compatibility/2006">
          <mc:Choice Requires="x14">
            <control shapeId="11309" r:id="rId17" name="Check Box 45">
              <controlPr defaultSize="0" autoFill="0" autoLine="0" autoPict="0">
                <anchor moveWithCells="1">
                  <from>
                    <xdr:col>5</xdr:col>
                    <xdr:colOff>247650</xdr:colOff>
                    <xdr:row>64</xdr:row>
                    <xdr:rowOff>19050</xdr:rowOff>
                  </from>
                  <to>
                    <xdr:col>6</xdr:col>
                    <xdr:colOff>133350</xdr:colOff>
                    <xdr:row>64</xdr:row>
                    <xdr:rowOff>257175</xdr:rowOff>
                  </to>
                </anchor>
              </controlPr>
            </control>
          </mc:Choice>
        </mc:AlternateContent>
        <mc:AlternateContent xmlns:mc="http://schemas.openxmlformats.org/markup-compatibility/2006">
          <mc:Choice Requires="x14">
            <control shapeId="11310" r:id="rId18" name="Check Box 46">
              <controlPr defaultSize="0" autoFill="0" autoLine="0" autoPict="0">
                <anchor moveWithCells="1">
                  <from>
                    <xdr:col>5</xdr:col>
                    <xdr:colOff>247650</xdr:colOff>
                    <xdr:row>65</xdr:row>
                    <xdr:rowOff>57150</xdr:rowOff>
                  </from>
                  <to>
                    <xdr:col>6</xdr:col>
                    <xdr:colOff>133350</xdr:colOff>
                    <xdr:row>65</xdr:row>
                    <xdr:rowOff>295275</xdr:rowOff>
                  </to>
                </anchor>
              </controlPr>
            </control>
          </mc:Choice>
        </mc:AlternateContent>
        <mc:AlternateContent xmlns:mc="http://schemas.openxmlformats.org/markup-compatibility/2006">
          <mc:Choice Requires="x14">
            <control shapeId="11311" r:id="rId19" name="Check Box 47">
              <controlPr defaultSize="0" autoFill="0" autoLine="0" autoPict="0">
                <anchor moveWithCells="1">
                  <from>
                    <xdr:col>5</xdr:col>
                    <xdr:colOff>247650</xdr:colOff>
                    <xdr:row>102</xdr:row>
                    <xdr:rowOff>76200</xdr:rowOff>
                  </from>
                  <to>
                    <xdr:col>6</xdr:col>
                    <xdr:colOff>209550</xdr:colOff>
                    <xdr:row>103</xdr:row>
                    <xdr:rowOff>0</xdr:rowOff>
                  </to>
                </anchor>
              </controlPr>
            </control>
          </mc:Choice>
        </mc:AlternateContent>
        <mc:AlternateContent xmlns:mc="http://schemas.openxmlformats.org/markup-compatibility/2006">
          <mc:Choice Requires="x14">
            <control shapeId="11312" r:id="rId20" name="Check Box 48">
              <controlPr defaultSize="0" autoFill="0" autoLine="0" autoPict="0">
                <anchor moveWithCells="1">
                  <from>
                    <xdr:col>5</xdr:col>
                    <xdr:colOff>247650</xdr:colOff>
                    <xdr:row>103</xdr:row>
                    <xdr:rowOff>0</xdr:rowOff>
                  </from>
                  <to>
                    <xdr:col>6</xdr:col>
                    <xdr:colOff>209550</xdr:colOff>
                    <xdr:row>103</xdr:row>
                    <xdr:rowOff>238125</xdr:rowOff>
                  </to>
                </anchor>
              </controlPr>
            </control>
          </mc:Choice>
        </mc:AlternateContent>
        <mc:AlternateContent xmlns:mc="http://schemas.openxmlformats.org/markup-compatibility/2006">
          <mc:Choice Requires="x14">
            <control shapeId="11313" r:id="rId21" name="Check Box 49">
              <controlPr defaultSize="0" autoFill="0" autoLine="0" autoPict="0">
                <anchor moveWithCells="1">
                  <from>
                    <xdr:col>5</xdr:col>
                    <xdr:colOff>247650</xdr:colOff>
                    <xdr:row>104</xdr:row>
                    <xdr:rowOff>66675</xdr:rowOff>
                  </from>
                  <to>
                    <xdr:col>6</xdr:col>
                    <xdr:colOff>209550</xdr:colOff>
                    <xdr:row>105</xdr:row>
                    <xdr:rowOff>0</xdr:rowOff>
                  </to>
                </anchor>
              </controlPr>
            </control>
          </mc:Choice>
        </mc:AlternateContent>
        <mc:AlternateContent xmlns:mc="http://schemas.openxmlformats.org/markup-compatibility/2006">
          <mc:Choice Requires="x14">
            <control shapeId="11314" r:id="rId22" name="Check Box 50">
              <controlPr defaultSize="0" autoFill="0" autoLine="0" autoPict="0">
                <anchor moveWithCells="1">
                  <from>
                    <xdr:col>5</xdr:col>
                    <xdr:colOff>247650</xdr:colOff>
                    <xdr:row>107</xdr:row>
                    <xdr:rowOff>76200</xdr:rowOff>
                  </from>
                  <to>
                    <xdr:col>6</xdr:col>
                    <xdr:colOff>209550</xdr:colOff>
                    <xdr:row>108</xdr:row>
                    <xdr:rowOff>0</xdr:rowOff>
                  </to>
                </anchor>
              </controlPr>
            </control>
          </mc:Choice>
        </mc:AlternateContent>
        <mc:AlternateContent xmlns:mc="http://schemas.openxmlformats.org/markup-compatibility/2006">
          <mc:Choice Requires="x14">
            <control shapeId="11315" r:id="rId23" name="Check Box 51">
              <controlPr defaultSize="0" autoFill="0" autoLine="0" autoPict="0">
                <anchor moveWithCells="1">
                  <from>
                    <xdr:col>5</xdr:col>
                    <xdr:colOff>247650</xdr:colOff>
                    <xdr:row>108</xdr:row>
                    <xdr:rowOff>0</xdr:rowOff>
                  </from>
                  <to>
                    <xdr:col>6</xdr:col>
                    <xdr:colOff>209550</xdr:colOff>
                    <xdr:row>108</xdr:row>
                    <xdr:rowOff>238125</xdr:rowOff>
                  </to>
                </anchor>
              </controlPr>
            </control>
          </mc:Choice>
        </mc:AlternateContent>
        <mc:AlternateContent xmlns:mc="http://schemas.openxmlformats.org/markup-compatibility/2006">
          <mc:Choice Requires="x14">
            <control shapeId="11316" r:id="rId24" name="Check Box 52">
              <controlPr defaultSize="0" autoFill="0" autoLine="0" autoPict="0">
                <anchor moveWithCells="1">
                  <from>
                    <xdr:col>5</xdr:col>
                    <xdr:colOff>247650</xdr:colOff>
                    <xdr:row>109</xdr:row>
                    <xdr:rowOff>28575</xdr:rowOff>
                  </from>
                  <to>
                    <xdr:col>6</xdr:col>
                    <xdr:colOff>209550</xdr:colOff>
                    <xdr:row>109</xdr:row>
                    <xdr:rowOff>266700</xdr:rowOff>
                  </to>
                </anchor>
              </controlPr>
            </control>
          </mc:Choice>
        </mc:AlternateContent>
        <mc:AlternateContent xmlns:mc="http://schemas.openxmlformats.org/markup-compatibility/2006">
          <mc:Choice Requires="x14">
            <control shapeId="11323" r:id="rId25" name="Check Box 59">
              <controlPr defaultSize="0" autoFill="0" autoLine="0" autoPict="0">
                <anchor moveWithCells="1">
                  <from>
                    <xdr:col>5</xdr:col>
                    <xdr:colOff>247650</xdr:colOff>
                    <xdr:row>118</xdr:row>
                    <xdr:rowOff>19050</xdr:rowOff>
                  </from>
                  <to>
                    <xdr:col>6</xdr:col>
                    <xdr:colOff>209550</xdr:colOff>
                    <xdr:row>119</xdr:row>
                    <xdr:rowOff>0</xdr:rowOff>
                  </to>
                </anchor>
              </controlPr>
            </control>
          </mc:Choice>
        </mc:AlternateContent>
        <mc:AlternateContent xmlns:mc="http://schemas.openxmlformats.org/markup-compatibility/2006">
          <mc:Choice Requires="x14">
            <control shapeId="11324" r:id="rId26" name="Check Box 60">
              <controlPr defaultSize="0" autoFill="0" autoLine="0" autoPict="0">
                <anchor moveWithCells="1">
                  <from>
                    <xdr:col>5</xdr:col>
                    <xdr:colOff>247650</xdr:colOff>
                    <xdr:row>119</xdr:row>
                    <xdr:rowOff>19050</xdr:rowOff>
                  </from>
                  <to>
                    <xdr:col>6</xdr:col>
                    <xdr:colOff>209550</xdr:colOff>
                    <xdr:row>119</xdr:row>
                    <xdr:rowOff>257175</xdr:rowOff>
                  </to>
                </anchor>
              </controlPr>
            </control>
          </mc:Choice>
        </mc:AlternateContent>
        <mc:AlternateContent xmlns:mc="http://schemas.openxmlformats.org/markup-compatibility/2006">
          <mc:Choice Requires="x14">
            <control shapeId="11325" r:id="rId27" name="Check Box 61">
              <controlPr defaultSize="0" autoFill="0" autoLine="0" autoPict="0">
                <anchor moveWithCells="1">
                  <from>
                    <xdr:col>5</xdr:col>
                    <xdr:colOff>247650</xdr:colOff>
                    <xdr:row>122</xdr:row>
                    <xdr:rowOff>19050</xdr:rowOff>
                  </from>
                  <to>
                    <xdr:col>6</xdr:col>
                    <xdr:colOff>209550</xdr:colOff>
                    <xdr:row>123</xdr:row>
                    <xdr:rowOff>0</xdr:rowOff>
                  </to>
                </anchor>
              </controlPr>
            </control>
          </mc:Choice>
        </mc:AlternateContent>
        <mc:AlternateContent xmlns:mc="http://schemas.openxmlformats.org/markup-compatibility/2006">
          <mc:Choice Requires="x14">
            <control shapeId="11326" r:id="rId28" name="Check Box 62">
              <controlPr defaultSize="0" autoFill="0" autoLine="0" autoPict="0">
                <anchor moveWithCells="1">
                  <from>
                    <xdr:col>5</xdr:col>
                    <xdr:colOff>247650</xdr:colOff>
                    <xdr:row>118</xdr:row>
                    <xdr:rowOff>19050</xdr:rowOff>
                  </from>
                  <to>
                    <xdr:col>6</xdr:col>
                    <xdr:colOff>209550</xdr:colOff>
                    <xdr:row>119</xdr:row>
                    <xdr:rowOff>0</xdr:rowOff>
                  </to>
                </anchor>
              </controlPr>
            </control>
          </mc:Choice>
        </mc:AlternateContent>
        <mc:AlternateContent xmlns:mc="http://schemas.openxmlformats.org/markup-compatibility/2006">
          <mc:Choice Requires="x14">
            <control shapeId="11327" r:id="rId29" name="Check Box 63">
              <controlPr defaultSize="0" autoFill="0" autoLine="0" autoPict="0">
                <anchor moveWithCells="1">
                  <from>
                    <xdr:col>5</xdr:col>
                    <xdr:colOff>247650</xdr:colOff>
                    <xdr:row>123</xdr:row>
                    <xdr:rowOff>19050</xdr:rowOff>
                  </from>
                  <to>
                    <xdr:col>6</xdr:col>
                    <xdr:colOff>209550</xdr:colOff>
                    <xdr:row>123</xdr:row>
                    <xdr:rowOff>257175</xdr:rowOff>
                  </to>
                </anchor>
              </controlPr>
            </control>
          </mc:Choice>
        </mc:AlternateContent>
        <mc:AlternateContent xmlns:mc="http://schemas.openxmlformats.org/markup-compatibility/2006">
          <mc:Choice Requires="x14">
            <control shapeId="11328" r:id="rId30" name="Check Box 64">
              <controlPr defaultSize="0" autoFill="0" autoLine="0" autoPict="0">
                <anchor moveWithCells="1">
                  <from>
                    <xdr:col>5</xdr:col>
                    <xdr:colOff>247650</xdr:colOff>
                    <xdr:row>124</xdr:row>
                    <xdr:rowOff>19050</xdr:rowOff>
                  </from>
                  <to>
                    <xdr:col>6</xdr:col>
                    <xdr:colOff>209550</xdr:colOff>
                    <xdr:row>124</xdr:row>
                    <xdr:rowOff>257175</xdr:rowOff>
                  </to>
                </anchor>
              </controlPr>
            </control>
          </mc:Choice>
        </mc:AlternateContent>
        <mc:AlternateContent xmlns:mc="http://schemas.openxmlformats.org/markup-compatibility/2006">
          <mc:Choice Requires="x14">
            <control shapeId="11329" r:id="rId31" name="Check Box 65">
              <controlPr defaultSize="0" autoFill="0" autoLine="0" autoPict="0">
                <anchor moveWithCells="1">
                  <from>
                    <xdr:col>5</xdr:col>
                    <xdr:colOff>247650</xdr:colOff>
                    <xdr:row>125</xdr:row>
                    <xdr:rowOff>19050</xdr:rowOff>
                  </from>
                  <to>
                    <xdr:col>6</xdr:col>
                    <xdr:colOff>209550</xdr:colOff>
                    <xdr:row>125</xdr:row>
                    <xdr:rowOff>257175</xdr:rowOff>
                  </to>
                </anchor>
              </controlPr>
            </control>
          </mc:Choice>
        </mc:AlternateContent>
        <mc:AlternateContent xmlns:mc="http://schemas.openxmlformats.org/markup-compatibility/2006">
          <mc:Choice Requires="x14">
            <control shapeId="11331" r:id="rId32" name="Check Box 67">
              <controlPr defaultSize="0" autoFill="0" autoLine="0" autoPict="0">
                <anchor moveWithCells="1">
                  <from>
                    <xdr:col>5</xdr:col>
                    <xdr:colOff>247650</xdr:colOff>
                    <xdr:row>144</xdr:row>
                    <xdr:rowOff>0</xdr:rowOff>
                  </from>
                  <to>
                    <xdr:col>6</xdr:col>
                    <xdr:colOff>133350</xdr:colOff>
                    <xdr:row>145</xdr:row>
                    <xdr:rowOff>0</xdr:rowOff>
                  </to>
                </anchor>
              </controlPr>
            </control>
          </mc:Choice>
        </mc:AlternateContent>
        <mc:AlternateContent xmlns:mc="http://schemas.openxmlformats.org/markup-compatibility/2006">
          <mc:Choice Requires="x14">
            <control shapeId="11332" r:id="rId33" name="Check Box 68">
              <controlPr defaultSize="0" autoFill="0" autoLine="0" autoPict="0">
                <anchor moveWithCells="1">
                  <from>
                    <xdr:col>5</xdr:col>
                    <xdr:colOff>247650</xdr:colOff>
                    <xdr:row>145</xdr:row>
                    <xdr:rowOff>0</xdr:rowOff>
                  </from>
                  <to>
                    <xdr:col>6</xdr:col>
                    <xdr:colOff>209550</xdr:colOff>
                    <xdr:row>145</xdr:row>
                    <xdr:rowOff>238125</xdr:rowOff>
                  </to>
                </anchor>
              </controlPr>
            </control>
          </mc:Choice>
        </mc:AlternateContent>
        <mc:AlternateContent xmlns:mc="http://schemas.openxmlformats.org/markup-compatibility/2006">
          <mc:Choice Requires="x14">
            <control shapeId="11333" r:id="rId34" name="Check Box 69">
              <controlPr defaultSize="0" autoFill="0" autoLine="0" autoPict="0">
                <anchor moveWithCells="1">
                  <from>
                    <xdr:col>5</xdr:col>
                    <xdr:colOff>247650</xdr:colOff>
                    <xdr:row>146</xdr:row>
                    <xdr:rowOff>0</xdr:rowOff>
                  </from>
                  <to>
                    <xdr:col>6</xdr:col>
                    <xdr:colOff>209550</xdr:colOff>
                    <xdr:row>146</xdr:row>
                    <xdr:rowOff>238125</xdr:rowOff>
                  </to>
                </anchor>
              </controlPr>
            </control>
          </mc:Choice>
        </mc:AlternateContent>
        <mc:AlternateContent xmlns:mc="http://schemas.openxmlformats.org/markup-compatibility/2006">
          <mc:Choice Requires="x14">
            <control shapeId="11334" r:id="rId35" name="Check Box 70">
              <controlPr defaultSize="0" autoFill="0" autoLine="0" autoPict="0">
                <anchor moveWithCells="1">
                  <from>
                    <xdr:col>5</xdr:col>
                    <xdr:colOff>247650</xdr:colOff>
                    <xdr:row>147</xdr:row>
                    <xdr:rowOff>0</xdr:rowOff>
                  </from>
                  <to>
                    <xdr:col>6</xdr:col>
                    <xdr:colOff>209550</xdr:colOff>
                    <xdr:row>147</xdr:row>
                    <xdr:rowOff>238125</xdr:rowOff>
                  </to>
                </anchor>
              </controlPr>
            </control>
          </mc:Choice>
        </mc:AlternateContent>
        <mc:AlternateContent xmlns:mc="http://schemas.openxmlformats.org/markup-compatibility/2006">
          <mc:Choice Requires="x14">
            <control shapeId="11335" r:id="rId36" name="Check Box 71">
              <controlPr defaultSize="0" autoFill="0" autoLine="0" autoPict="0">
                <anchor moveWithCells="1">
                  <from>
                    <xdr:col>5</xdr:col>
                    <xdr:colOff>247650</xdr:colOff>
                    <xdr:row>148</xdr:row>
                    <xdr:rowOff>0</xdr:rowOff>
                  </from>
                  <to>
                    <xdr:col>6</xdr:col>
                    <xdr:colOff>209550</xdr:colOff>
                    <xdr:row>148</xdr:row>
                    <xdr:rowOff>238125</xdr:rowOff>
                  </to>
                </anchor>
              </controlPr>
            </control>
          </mc:Choice>
        </mc:AlternateContent>
        <mc:AlternateContent xmlns:mc="http://schemas.openxmlformats.org/markup-compatibility/2006">
          <mc:Choice Requires="x14">
            <control shapeId="11336" r:id="rId37" name="Check Box 72">
              <controlPr defaultSize="0" autoFill="0" autoLine="0" autoPict="0">
                <anchor moveWithCells="1">
                  <from>
                    <xdr:col>5</xdr:col>
                    <xdr:colOff>247650</xdr:colOff>
                    <xdr:row>149</xdr:row>
                    <xdr:rowOff>0</xdr:rowOff>
                  </from>
                  <to>
                    <xdr:col>6</xdr:col>
                    <xdr:colOff>209550</xdr:colOff>
                    <xdr:row>149</xdr:row>
                    <xdr:rowOff>238125</xdr:rowOff>
                  </to>
                </anchor>
              </controlPr>
            </control>
          </mc:Choice>
        </mc:AlternateContent>
        <mc:AlternateContent xmlns:mc="http://schemas.openxmlformats.org/markup-compatibility/2006">
          <mc:Choice Requires="x14">
            <control shapeId="11337" r:id="rId38" name="Check Box 73">
              <controlPr defaultSize="0" autoFill="0" autoLine="0" autoPict="0">
                <anchor moveWithCells="1">
                  <from>
                    <xdr:col>5</xdr:col>
                    <xdr:colOff>247650</xdr:colOff>
                    <xdr:row>151</xdr:row>
                    <xdr:rowOff>0</xdr:rowOff>
                  </from>
                  <to>
                    <xdr:col>6</xdr:col>
                    <xdr:colOff>209550</xdr:colOff>
                    <xdr:row>151</xdr:row>
                    <xdr:rowOff>238125</xdr:rowOff>
                  </to>
                </anchor>
              </controlPr>
            </control>
          </mc:Choice>
        </mc:AlternateContent>
        <mc:AlternateContent xmlns:mc="http://schemas.openxmlformats.org/markup-compatibility/2006">
          <mc:Choice Requires="x14">
            <control shapeId="11338" r:id="rId39" name="Check Box 74">
              <controlPr defaultSize="0" autoFill="0" autoLine="0" autoPict="0">
                <anchor moveWithCells="1">
                  <from>
                    <xdr:col>5</xdr:col>
                    <xdr:colOff>247650</xdr:colOff>
                    <xdr:row>152</xdr:row>
                    <xdr:rowOff>0</xdr:rowOff>
                  </from>
                  <to>
                    <xdr:col>6</xdr:col>
                    <xdr:colOff>209550</xdr:colOff>
                    <xdr:row>152</xdr:row>
                    <xdr:rowOff>238125</xdr:rowOff>
                  </to>
                </anchor>
              </controlPr>
            </control>
          </mc:Choice>
        </mc:AlternateContent>
        <mc:AlternateContent xmlns:mc="http://schemas.openxmlformats.org/markup-compatibility/2006">
          <mc:Choice Requires="x14">
            <control shapeId="11342" r:id="rId40" name="Check Box 78">
              <controlPr defaultSize="0" autoFill="0" autoLine="0" autoPict="0">
                <anchor moveWithCells="1">
                  <from>
                    <xdr:col>5</xdr:col>
                    <xdr:colOff>247650</xdr:colOff>
                    <xdr:row>150</xdr:row>
                    <xdr:rowOff>0</xdr:rowOff>
                  </from>
                  <to>
                    <xdr:col>6</xdr:col>
                    <xdr:colOff>209550</xdr:colOff>
                    <xdr:row>150</xdr:row>
                    <xdr:rowOff>238125</xdr:rowOff>
                  </to>
                </anchor>
              </controlPr>
            </control>
          </mc:Choice>
        </mc:AlternateContent>
        <mc:AlternateContent xmlns:mc="http://schemas.openxmlformats.org/markup-compatibility/2006">
          <mc:Choice Requires="x14">
            <control shapeId="11343" r:id="rId41" name="Check Box 79">
              <controlPr defaultSize="0" autoFill="0" autoLine="0" autoPict="0">
                <anchor moveWithCells="1">
                  <from>
                    <xdr:col>5</xdr:col>
                    <xdr:colOff>247650</xdr:colOff>
                    <xdr:row>87</xdr:row>
                    <xdr:rowOff>76200</xdr:rowOff>
                  </from>
                  <to>
                    <xdr:col>6</xdr:col>
                    <xdr:colOff>209550</xdr:colOff>
                    <xdr:row>87</xdr:row>
                    <xdr:rowOff>314325</xdr:rowOff>
                  </to>
                </anchor>
              </controlPr>
            </control>
          </mc:Choice>
        </mc:AlternateContent>
        <mc:AlternateContent xmlns:mc="http://schemas.openxmlformats.org/markup-compatibility/2006">
          <mc:Choice Requires="x14">
            <control shapeId="11344" r:id="rId42" name="Check Box 80">
              <controlPr defaultSize="0" autoFill="0" autoLine="0" autoPict="0">
                <anchor moveWithCells="1">
                  <from>
                    <xdr:col>5</xdr:col>
                    <xdr:colOff>247650</xdr:colOff>
                    <xdr:row>88</xdr:row>
                    <xdr:rowOff>0</xdr:rowOff>
                  </from>
                  <to>
                    <xdr:col>6</xdr:col>
                    <xdr:colOff>209550</xdr:colOff>
                    <xdr:row>88</xdr:row>
                    <xdr:rowOff>238125</xdr:rowOff>
                  </to>
                </anchor>
              </controlPr>
            </control>
          </mc:Choice>
        </mc:AlternateContent>
        <mc:AlternateContent xmlns:mc="http://schemas.openxmlformats.org/markup-compatibility/2006">
          <mc:Choice Requires="x14">
            <control shapeId="11345" r:id="rId43" name="Check Box 81">
              <controlPr defaultSize="0" autoFill="0" autoLine="0" autoPict="0">
                <anchor moveWithCells="1">
                  <from>
                    <xdr:col>5</xdr:col>
                    <xdr:colOff>247650</xdr:colOff>
                    <xdr:row>89</xdr:row>
                    <xdr:rowOff>66675</xdr:rowOff>
                  </from>
                  <to>
                    <xdr:col>6</xdr:col>
                    <xdr:colOff>209550</xdr:colOff>
                    <xdr:row>89</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1A75F-4BF9-4548-84ED-3AAB8D7AC6DB}">
  <sheetPr>
    <tabColor theme="8" tint="0.59999389629810485"/>
  </sheetPr>
  <dimension ref="A1:L184"/>
  <sheetViews>
    <sheetView view="pageBreakPreview" zoomScaleNormal="100" zoomScaleSheetLayoutView="100" workbookViewId="0">
      <selection activeCell="E4" sqref="E4"/>
    </sheetView>
  </sheetViews>
  <sheetFormatPr defaultRowHeight="14.25"/>
  <cols>
    <col min="1" max="1" width="2.625" style="30" customWidth="1"/>
    <col min="2" max="2" width="5.625" style="30" customWidth="1"/>
    <col min="3" max="3" width="24.5" style="31" customWidth="1"/>
    <col min="4" max="4" width="56.25" style="31" customWidth="1"/>
    <col min="5" max="5" width="4.125" style="32" customWidth="1"/>
    <col min="6" max="6" width="9" style="33" customWidth="1"/>
    <col min="7" max="7" width="24.5" customWidth="1"/>
    <col min="8" max="9" width="7.5" customWidth="1"/>
    <col min="10" max="10" width="9" style="30"/>
    <col min="11" max="11" width="36.75" style="30" customWidth="1"/>
    <col min="12" max="16384" width="9" style="30"/>
  </cols>
  <sheetData>
    <row r="1" spans="1:12" customFormat="1" ht="18" customHeight="1">
      <c r="B1" s="461" t="s">
        <v>3</v>
      </c>
      <c r="C1" s="461"/>
      <c r="D1" s="460" t="s">
        <v>4</v>
      </c>
      <c r="E1" s="474" t="s">
        <v>142</v>
      </c>
      <c r="F1" s="474"/>
      <c r="G1" s="471" t="s">
        <v>137</v>
      </c>
      <c r="H1" s="457" t="s">
        <v>6</v>
      </c>
      <c r="I1" s="457"/>
    </row>
    <row r="2" spans="1:12" customFormat="1" ht="18" customHeight="1">
      <c r="B2" s="461"/>
      <c r="C2" s="461"/>
      <c r="D2" s="460"/>
      <c r="E2" s="470" t="s">
        <v>140</v>
      </c>
      <c r="F2" s="470"/>
      <c r="G2" s="471"/>
      <c r="H2" s="47" t="s">
        <v>7</v>
      </c>
      <c r="I2" s="47" t="s">
        <v>138</v>
      </c>
    </row>
    <row r="3" spans="1:12" customFormat="1" ht="45" customHeight="1">
      <c r="B3" s="472" t="s">
        <v>440</v>
      </c>
      <c r="C3" s="473"/>
      <c r="D3" s="473"/>
      <c r="E3" s="458" t="str">
        <f>IF(SUM(L7:L164)=0,"","確認結果■の項目については，点検結果「適」「不適」のいずれかを選択してください")</f>
        <v/>
      </c>
      <c r="F3" s="458"/>
      <c r="G3" s="458"/>
      <c r="H3" s="458"/>
      <c r="I3" s="459"/>
    </row>
    <row r="4" spans="1:12" customFormat="1" ht="28.5">
      <c r="B4" s="221">
        <v>26</v>
      </c>
      <c r="C4" s="278" t="s">
        <v>452</v>
      </c>
      <c r="D4" s="134" t="s">
        <v>343</v>
      </c>
      <c r="E4" s="135" t="s">
        <v>2</v>
      </c>
      <c r="F4" s="136" t="s">
        <v>342</v>
      </c>
      <c r="G4" s="104"/>
      <c r="H4" s="43" t="s">
        <v>2</v>
      </c>
      <c r="I4" s="43" t="s">
        <v>2</v>
      </c>
    </row>
    <row r="5" spans="1:12" customFormat="1" ht="28.5">
      <c r="B5" s="221">
        <v>27</v>
      </c>
      <c r="C5" s="278" t="s">
        <v>453</v>
      </c>
      <c r="D5" s="134" t="s">
        <v>344</v>
      </c>
      <c r="E5" s="135" t="s">
        <v>2</v>
      </c>
      <c r="F5" s="136" t="s">
        <v>342</v>
      </c>
      <c r="G5" s="104"/>
      <c r="H5" s="43" t="s">
        <v>2</v>
      </c>
      <c r="I5" s="43" t="s">
        <v>2</v>
      </c>
    </row>
    <row r="6" spans="1:12" customFormat="1" ht="57">
      <c r="A6" s="30"/>
      <c r="B6" s="221">
        <v>28</v>
      </c>
      <c r="C6" s="184" t="s">
        <v>609</v>
      </c>
      <c r="D6" s="134" t="s">
        <v>346</v>
      </c>
      <c r="E6" s="135" t="s">
        <v>2</v>
      </c>
      <c r="F6" s="136" t="s">
        <v>342</v>
      </c>
      <c r="G6" s="104"/>
      <c r="H6" s="43" t="s">
        <v>2</v>
      </c>
      <c r="I6" s="43" t="s">
        <v>2</v>
      </c>
      <c r="K6" s="2" t="str">
        <f>IF(E6="■",IF(OR(AND(H6="□",I6="□"),AND(H6="■",I6="■")),"点検結果の「適」・「不適」どちらかを■にしてください",""),IF(OR(AND(H6="□",I6="■"),AND(H6="■",I6="□"),AND(H6="■",I6="■")),"確認結果が■の場合に、点検結果の「適」・「不適」のどちらかを■にしてください",""))</f>
        <v/>
      </c>
      <c r="L6" t="str">
        <f>IF(K6="","",1)</f>
        <v/>
      </c>
    </row>
    <row r="7" spans="1:12" customFormat="1" ht="81">
      <c r="A7" s="30"/>
      <c r="B7" s="453">
        <v>29</v>
      </c>
      <c r="C7" s="196" t="s">
        <v>345</v>
      </c>
      <c r="D7" s="128" t="s">
        <v>450</v>
      </c>
      <c r="E7" s="150" t="s">
        <v>2</v>
      </c>
      <c r="F7" s="234" t="s">
        <v>342</v>
      </c>
      <c r="G7" s="155" t="s">
        <v>348</v>
      </c>
      <c r="H7" s="65" t="s">
        <v>2</v>
      </c>
      <c r="I7" s="65" t="s">
        <v>2</v>
      </c>
      <c r="K7" s="2"/>
    </row>
    <row r="8" spans="1:12" customFormat="1" ht="40.5">
      <c r="A8" s="30"/>
      <c r="B8" s="454"/>
      <c r="C8" s="235"/>
      <c r="D8" s="113" t="s">
        <v>454</v>
      </c>
      <c r="E8" s="141" t="s">
        <v>2</v>
      </c>
      <c r="F8" s="237" t="s">
        <v>342</v>
      </c>
      <c r="G8" s="168"/>
      <c r="H8" s="45" t="s">
        <v>2</v>
      </c>
      <c r="I8" s="45" t="s">
        <v>2</v>
      </c>
      <c r="K8" s="2"/>
    </row>
    <row r="9" spans="1:12" customFormat="1" ht="67.5">
      <c r="A9" s="30"/>
      <c r="B9" s="454"/>
      <c r="C9" s="235"/>
      <c r="D9" s="113" t="s">
        <v>455</v>
      </c>
      <c r="E9" s="141" t="s">
        <v>2</v>
      </c>
      <c r="F9" s="237" t="s">
        <v>342</v>
      </c>
      <c r="G9" s="168" t="s">
        <v>349</v>
      </c>
      <c r="H9" s="45" t="s">
        <v>2</v>
      </c>
      <c r="I9" s="45" t="s">
        <v>2</v>
      </c>
      <c r="K9" s="2"/>
    </row>
    <row r="10" spans="1:12" customFormat="1" ht="40.5">
      <c r="A10" s="30"/>
      <c r="B10" s="454"/>
      <c r="C10" s="235"/>
      <c r="D10" s="113" t="s">
        <v>457</v>
      </c>
      <c r="E10" s="141" t="s">
        <v>2</v>
      </c>
      <c r="F10" s="237" t="s">
        <v>342</v>
      </c>
      <c r="G10" s="168"/>
      <c r="H10" s="45" t="s">
        <v>2</v>
      </c>
      <c r="I10" s="45" t="s">
        <v>2</v>
      </c>
      <c r="K10" s="2"/>
    </row>
    <row r="11" spans="1:12" customFormat="1" ht="121.5">
      <c r="A11" s="30"/>
      <c r="B11" s="455"/>
      <c r="C11" s="198"/>
      <c r="D11" s="127" t="s">
        <v>456</v>
      </c>
      <c r="E11" s="177" t="s">
        <v>2</v>
      </c>
      <c r="F11" s="236" t="s">
        <v>342</v>
      </c>
      <c r="G11" s="252"/>
      <c r="H11" s="68" t="s">
        <v>2</v>
      </c>
      <c r="I11" s="68" t="s">
        <v>2</v>
      </c>
      <c r="K11" s="2"/>
    </row>
    <row r="12" spans="1:12" customFormat="1" ht="40.5">
      <c r="B12" s="462">
        <v>30</v>
      </c>
      <c r="C12" s="466" t="s">
        <v>261</v>
      </c>
      <c r="D12" s="137" t="s">
        <v>422</v>
      </c>
      <c r="E12" s="138" t="s">
        <v>2</v>
      </c>
      <c r="F12" s="139" t="s">
        <v>342</v>
      </c>
      <c r="G12" s="153" t="s">
        <v>459</v>
      </c>
      <c r="H12" s="44" t="s">
        <v>2</v>
      </c>
      <c r="I12" s="44" t="s">
        <v>2</v>
      </c>
      <c r="K12" s="2" t="str">
        <f t="shared" ref="K12:K63" si="0">IF(E12="■",IF(OR(AND(H12="□",I12="□"),AND(H12="■",I12="■")),"点検結果の「適」・「不適」どちらかを■にしてください",""),IF(OR(AND(H12="□",I12="■"),AND(H12="■",I12="□"),AND(H12="■",I12="■")),"確認結果が■の場合に、点検結果の「適」・「不適」のどちらかを■にしてください",""))</f>
        <v/>
      </c>
      <c r="L12" t="str">
        <f t="shared" ref="L12:L63" si="1">IF(K12="","",1)</f>
        <v/>
      </c>
    </row>
    <row r="13" spans="1:12" customFormat="1" ht="40.5">
      <c r="B13" s="463"/>
      <c r="C13" s="467"/>
      <c r="D13" s="140" t="s">
        <v>458</v>
      </c>
      <c r="E13" s="141" t="s">
        <v>2</v>
      </c>
      <c r="F13" s="142" t="s">
        <v>342</v>
      </c>
      <c r="G13" s="176" t="s">
        <v>318</v>
      </c>
      <c r="H13" s="45" t="s">
        <v>2</v>
      </c>
      <c r="I13" s="45" t="s">
        <v>2</v>
      </c>
      <c r="K13" s="2" t="str">
        <f t="shared" si="0"/>
        <v/>
      </c>
      <c r="L13" t="str">
        <f t="shared" si="1"/>
        <v/>
      </c>
    </row>
    <row r="14" spans="1:12" customFormat="1" ht="27">
      <c r="B14" s="464"/>
      <c r="C14" s="468"/>
      <c r="D14" s="281" t="s">
        <v>447</v>
      </c>
      <c r="E14" s="148" t="s">
        <v>19</v>
      </c>
      <c r="F14" s="149" t="s">
        <v>342</v>
      </c>
      <c r="G14" s="176" t="s">
        <v>320</v>
      </c>
      <c r="H14" s="66"/>
      <c r="I14" s="66"/>
      <c r="K14" s="2"/>
    </row>
    <row r="15" spans="1:12" customFormat="1" ht="40.5">
      <c r="B15" s="465"/>
      <c r="C15" s="469"/>
      <c r="D15" s="144" t="s">
        <v>448</v>
      </c>
      <c r="E15" s="145" t="s">
        <v>2</v>
      </c>
      <c r="F15" s="146" t="s">
        <v>342</v>
      </c>
      <c r="G15" s="152" t="s">
        <v>449</v>
      </c>
      <c r="H15" s="46" t="s">
        <v>2</v>
      </c>
      <c r="I15" s="46" t="s">
        <v>2</v>
      </c>
      <c r="K15" s="2" t="str">
        <f t="shared" si="0"/>
        <v/>
      </c>
      <c r="L15" t="str">
        <f t="shared" si="1"/>
        <v/>
      </c>
    </row>
    <row r="16" spans="1:12" customFormat="1" ht="42.75">
      <c r="B16" s="222">
        <v>31</v>
      </c>
      <c r="C16" s="186" t="s">
        <v>460</v>
      </c>
      <c r="D16" s="243" t="s">
        <v>451</v>
      </c>
      <c r="E16" s="138" t="s">
        <v>2</v>
      </c>
      <c r="F16" s="139" t="s">
        <v>342</v>
      </c>
      <c r="G16" s="153" t="s">
        <v>319</v>
      </c>
      <c r="H16" s="44" t="s">
        <v>2</v>
      </c>
      <c r="I16" s="44" t="s">
        <v>2</v>
      </c>
      <c r="K16" s="2"/>
    </row>
    <row r="17" spans="2:12" customFormat="1" ht="27">
      <c r="B17" s="223"/>
      <c r="C17" s="186"/>
      <c r="D17" s="238" t="s">
        <v>461</v>
      </c>
      <c r="E17" s="141" t="s">
        <v>2</v>
      </c>
      <c r="F17" s="142" t="s">
        <v>342</v>
      </c>
      <c r="G17" s="176" t="s">
        <v>320</v>
      </c>
      <c r="H17" s="45" t="s">
        <v>2</v>
      </c>
      <c r="I17" s="45" t="s">
        <v>2</v>
      </c>
      <c r="K17" s="2"/>
    </row>
    <row r="18" spans="2:12" customFormat="1" ht="40.5">
      <c r="B18" s="223"/>
      <c r="C18" s="186"/>
      <c r="D18" s="158" t="s">
        <v>462</v>
      </c>
      <c r="E18" s="141" t="s">
        <v>2</v>
      </c>
      <c r="F18" s="142" t="s">
        <v>342</v>
      </c>
      <c r="G18" s="176" t="s">
        <v>321</v>
      </c>
      <c r="H18" s="45" t="s">
        <v>2</v>
      </c>
      <c r="I18" s="45" t="s">
        <v>2</v>
      </c>
      <c r="K18" s="2"/>
    </row>
    <row r="19" spans="2:12" customFormat="1" ht="40.5">
      <c r="B19" s="224"/>
      <c r="C19" s="186"/>
      <c r="D19" s="243" t="s">
        <v>463</v>
      </c>
      <c r="E19" s="148" t="s">
        <v>2</v>
      </c>
      <c r="F19" s="149" t="s">
        <v>342</v>
      </c>
      <c r="G19" s="176" t="s">
        <v>322</v>
      </c>
      <c r="H19" s="66" t="s">
        <v>2</v>
      </c>
      <c r="I19" s="46" t="s">
        <v>2</v>
      </c>
      <c r="K19" s="2"/>
    </row>
    <row r="20" spans="2:12" customFormat="1" ht="27">
      <c r="B20" s="222">
        <v>32</v>
      </c>
      <c r="C20" s="442" t="s">
        <v>312</v>
      </c>
      <c r="D20" s="241" t="s">
        <v>464</v>
      </c>
      <c r="E20" s="150" t="s">
        <v>2</v>
      </c>
      <c r="F20" s="151" t="s">
        <v>342</v>
      </c>
      <c r="G20" s="153" t="s">
        <v>323</v>
      </c>
      <c r="H20" s="65" t="s">
        <v>2</v>
      </c>
      <c r="I20" s="65" t="s">
        <v>2</v>
      </c>
      <c r="K20" s="2"/>
    </row>
    <row r="21" spans="2:12" customFormat="1" ht="27">
      <c r="B21" s="224"/>
      <c r="C21" s="443"/>
      <c r="D21" s="144" t="s">
        <v>465</v>
      </c>
      <c r="E21" s="145" t="s">
        <v>2</v>
      </c>
      <c r="F21" s="146" t="s">
        <v>342</v>
      </c>
      <c r="G21" s="152"/>
      <c r="H21" s="46" t="s">
        <v>2</v>
      </c>
      <c r="I21" s="46" t="s">
        <v>2</v>
      </c>
      <c r="K21" s="2"/>
    </row>
    <row r="22" spans="2:12" customFormat="1" ht="54">
      <c r="B22" s="225">
        <v>33</v>
      </c>
      <c r="C22" s="442" t="s">
        <v>262</v>
      </c>
      <c r="D22" s="137" t="s">
        <v>466</v>
      </c>
      <c r="E22" s="138" t="s">
        <v>2</v>
      </c>
      <c r="F22" s="139" t="s">
        <v>104</v>
      </c>
      <c r="G22" s="153"/>
      <c r="H22" s="44" t="s">
        <v>2</v>
      </c>
      <c r="I22" s="44" t="s">
        <v>2</v>
      </c>
      <c r="K22" s="2" t="str">
        <f t="shared" si="0"/>
        <v/>
      </c>
      <c r="L22" t="str">
        <f t="shared" si="1"/>
        <v/>
      </c>
    </row>
    <row r="23" spans="2:12" customFormat="1" ht="54">
      <c r="B23" s="226"/>
      <c r="C23" s="443"/>
      <c r="D23" s="154" t="s">
        <v>467</v>
      </c>
      <c r="E23" s="145" t="s">
        <v>2</v>
      </c>
      <c r="F23" s="146" t="s">
        <v>104</v>
      </c>
      <c r="G23" s="152" t="s">
        <v>350</v>
      </c>
      <c r="H23" s="46" t="s">
        <v>2</v>
      </c>
      <c r="I23" s="46" t="s">
        <v>2</v>
      </c>
      <c r="K23" s="2" t="str">
        <f t="shared" si="0"/>
        <v/>
      </c>
      <c r="L23" t="str">
        <f t="shared" si="1"/>
        <v/>
      </c>
    </row>
    <row r="24" spans="2:12" ht="27">
      <c r="B24" s="222">
        <v>34</v>
      </c>
      <c r="C24" s="246" t="s">
        <v>263</v>
      </c>
      <c r="D24" s="155" t="s">
        <v>468</v>
      </c>
      <c r="E24" s="150" t="s">
        <v>2</v>
      </c>
      <c r="F24" s="172" t="s">
        <v>104</v>
      </c>
      <c r="G24" s="153"/>
      <c r="H24" s="65" t="s">
        <v>2</v>
      </c>
      <c r="I24" s="65" t="s">
        <v>2</v>
      </c>
      <c r="K24" s="2" t="str">
        <f t="shared" si="0"/>
        <v/>
      </c>
      <c r="L24" t="str">
        <f t="shared" si="1"/>
        <v/>
      </c>
    </row>
    <row r="25" spans="2:12" ht="40.5">
      <c r="B25" s="223"/>
      <c r="C25" s="247"/>
      <c r="D25" s="158" t="s">
        <v>469</v>
      </c>
      <c r="E25" s="141" t="s">
        <v>2</v>
      </c>
      <c r="F25" s="159" t="s">
        <v>104</v>
      </c>
      <c r="G25" s="176"/>
      <c r="H25" s="45" t="s">
        <v>2</v>
      </c>
      <c r="I25" s="45" t="s">
        <v>2</v>
      </c>
      <c r="K25" s="2"/>
      <c r="L25"/>
    </row>
    <row r="26" spans="2:12" ht="40.5">
      <c r="B26" s="223"/>
      <c r="C26" s="247"/>
      <c r="D26" s="158" t="s">
        <v>470</v>
      </c>
      <c r="E26" s="141" t="s">
        <v>2</v>
      </c>
      <c r="F26" s="444" t="s">
        <v>109</v>
      </c>
      <c r="G26" s="176" t="s">
        <v>356</v>
      </c>
      <c r="H26" s="45" t="s">
        <v>2</v>
      </c>
      <c r="I26" s="45" t="s">
        <v>2</v>
      </c>
      <c r="K26" s="2" t="str">
        <f t="shared" si="0"/>
        <v/>
      </c>
      <c r="L26" t="str">
        <f t="shared" si="1"/>
        <v/>
      </c>
    </row>
    <row r="27" spans="2:12" ht="135">
      <c r="B27" s="223"/>
      <c r="C27" s="247"/>
      <c r="D27" s="238" t="s">
        <v>471</v>
      </c>
      <c r="E27" s="141" t="s">
        <v>2</v>
      </c>
      <c r="F27" s="445"/>
      <c r="G27" s="176" t="s">
        <v>365</v>
      </c>
      <c r="H27" s="45" t="s">
        <v>2</v>
      </c>
      <c r="I27" s="45" t="s">
        <v>2</v>
      </c>
      <c r="K27" s="2"/>
      <c r="L27"/>
    </row>
    <row r="28" spans="2:12" ht="40.5">
      <c r="B28" s="224"/>
      <c r="C28" s="248"/>
      <c r="D28" s="154" t="s">
        <v>472</v>
      </c>
      <c r="E28" s="145" t="s">
        <v>2</v>
      </c>
      <c r="F28" s="162" t="s">
        <v>104</v>
      </c>
      <c r="G28" s="160"/>
      <c r="H28" s="46" t="s">
        <v>2</v>
      </c>
      <c r="I28" s="46" t="s">
        <v>2</v>
      </c>
      <c r="K28" s="2" t="str">
        <f t="shared" si="0"/>
        <v/>
      </c>
      <c r="L28" t="str">
        <f t="shared" si="1"/>
        <v/>
      </c>
    </row>
    <row r="29" spans="2:12" ht="27">
      <c r="B29" s="222">
        <v>35</v>
      </c>
      <c r="C29" s="246" t="s">
        <v>264</v>
      </c>
      <c r="D29" s="155" t="s">
        <v>468</v>
      </c>
      <c r="E29" s="150" t="s">
        <v>2</v>
      </c>
      <c r="F29" s="172" t="s">
        <v>104</v>
      </c>
      <c r="G29" s="153"/>
      <c r="H29" s="44" t="s">
        <v>2</v>
      </c>
      <c r="I29" s="44" t="s">
        <v>2</v>
      </c>
      <c r="K29" s="2" t="str">
        <f t="shared" si="0"/>
        <v/>
      </c>
      <c r="L29" t="str">
        <f t="shared" si="1"/>
        <v/>
      </c>
    </row>
    <row r="30" spans="2:12" ht="40.5">
      <c r="B30" s="223"/>
      <c r="C30" s="247"/>
      <c r="D30" s="158" t="s">
        <v>473</v>
      </c>
      <c r="E30" s="141" t="s">
        <v>2</v>
      </c>
      <c r="F30" s="159" t="s">
        <v>104</v>
      </c>
      <c r="G30" s="176" t="s">
        <v>356</v>
      </c>
      <c r="H30" s="45" t="s">
        <v>2</v>
      </c>
      <c r="I30" s="45" t="s">
        <v>2</v>
      </c>
      <c r="K30" s="2"/>
      <c r="L30"/>
    </row>
    <row r="31" spans="2:12" ht="40.5">
      <c r="B31" s="223"/>
      <c r="C31" s="247"/>
      <c r="D31" s="154" t="s">
        <v>470</v>
      </c>
      <c r="E31" s="145" t="s">
        <v>2</v>
      </c>
      <c r="F31" s="162" t="s">
        <v>104</v>
      </c>
      <c r="G31" s="163"/>
      <c r="H31" s="46" t="s">
        <v>2</v>
      </c>
      <c r="I31" s="46" t="s">
        <v>2</v>
      </c>
      <c r="K31" s="2" t="str">
        <f t="shared" si="0"/>
        <v/>
      </c>
      <c r="L31" t="str">
        <f t="shared" si="1"/>
        <v/>
      </c>
    </row>
    <row r="32" spans="2:12" ht="135">
      <c r="B32" s="223"/>
      <c r="C32" s="247"/>
      <c r="D32" s="168" t="s">
        <v>471</v>
      </c>
      <c r="E32" s="173" t="s">
        <v>2</v>
      </c>
      <c r="F32" s="174" t="s">
        <v>104</v>
      </c>
      <c r="G32" s="176" t="s">
        <v>365</v>
      </c>
      <c r="H32" s="67" t="s">
        <v>2</v>
      </c>
      <c r="I32" s="67" t="s">
        <v>2</v>
      </c>
      <c r="K32" s="2"/>
      <c r="L32"/>
    </row>
    <row r="33" spans="2:12" ht="40.5">
      <c r="B33" s="224"/>
      <c r="C33" s="248"/>
      <c r="D33" s="154" t="s">
        <v>472</v>
      </c>
      <c r="E33" s="145" t="s">
        <v>2</v>
      </c>
      <c r="F33" s="162" t="s">
        <v>104</v>
      </c>
      <c r="G33" s="163"/>
      <c r="H33" s="46" t="s">
        <v>2</v>
      </c>
      <c r="I33" s="46" t="s">
        <v>2</v>
      </c>
      <c r="K33" s="2" t="str">
        <f t="shared" si="0"/>
        <v/>
      </c>
      <c r="L33" t="str">
        <f t="shared" si="1"/>
        <v/>
      </c>
    </row>
    <row r="34" spans="2:12" ht="148.5">
      <c r="B34" s="222">
        <v>36</v>
      </c>
      <c r="C34" s="246" t="s">
        <v>265</v>
      </c>
      <c r="D34" s="156" t="s">
        <v>474</v>
      </c>
      <c r="E34" s="138" t="s">
        <v>2</v>
      </c>
      <c r="F34" s="157" t="s">
        <v>104</v>
      </c>
      <c r="G34" s="153" t="s">
        <v>25</v>
      </c>
      <c r="H34" s="44" t="s">
        <v>2</v>
      </c>
      <c r="I34" s="44" t="s">
        <v>2</v>
      </c>
      <c r="K34" s="2" t="str">
        <f t="shared" si="0"/>
        <v/>
      </c>
      <c r="L34" t="str">
        <f t="shared" si="1"/>
        <v/>
      </c>
    </row>
    <row r="35" spans="2:12" ht="67.5">
      <c r="B35" s="223"/>
      <c r="C35" s="247"/>
      <c r="D35" s="158" t="s">
        <v>475</v>
      </c>
      <c r="E35" s="141" t="s">
        <v>2</v>
      </c>
      <c r="F35" s="159" t="s">
        <v>104</v>
      </c>
      <c r="G35" s="160"/>
      <c r="H35" s="45" t="s">
        <v>2</v>
      </c>
      <c r="I35" s="45" t="s">
        <v>2</v>
      </c>
      <c r="K35" s="2" t="str">
        <f t="shared" si="0"/>
        <v/>
      </c>
      <c r="L35" t="str">
        <f t="shared" si="1"/>
        <v/>
      </c>
    </row>
    <row r="36" spans="2:12" ht="54">
      <c r="B36" s="223"/>
      <c r="C36" s="247"/>
      <c r="D36" s="238" t="s">
        <v>476</v>
      </c>
      <c r="E36" s="148" t="s">
        <v>2</v>
      </c>
      <c r="F36" s="239" t="s">
        <v>104</v>
      </c>
      <c r="G36" s="160"/>
      <c r="H36" s="45" t="s">
        <v>2</v>
      </c>
      <c r="I36" s="45" t="s">
        <v>2</v>
      </c>
      <c r="K36" s="2" t="str">
        <f t="shared" si="0"/>
        <v/>
      </c>
      <c r="L36" t="str">
        <f t="shared" si="1"/>
        <v/>
      </c>
    </row>
    <row r="37" spans="2:12" ht="54">
      <c r="B37" s="223"/>
      <c r="C37" s="247"/>
      <c r="D37" s="158" t="s">
        <v>477</v>
      </c>
      <c r="E37" s="141" t="s">
        <v>2</v>
      </c>
      <c r="F37" s="159" t="s">
        <v>104</v>
      </c>
      <c r="G37" s="160"/>
      <c r="H37" s="67" t="s">
        <v>2</v>
      </c>
      <c r="I37" s="67" t="s">
        <v>2</v>
      </c>
      <c r="K37" s="2" t="str">
        <f t="shared" si="0"/>
        <v/>
      </c>
      <c r="L37" t="str">
        <f t="shared" si="1"/>
        <v/>
      </c>
    </row>
    <row r="38" spans="2:12" ht="27">
      <c r="B38" s="224"/>
      <c r="C38" s="248"/>
      <c r="D38" s="154" t="s">
        <v>478</v>
      </c>
      <c r="E38" s="145" t="s">
        <v>2</v>
      </c>
      <c r="F38" s="162" t="s">
        <v>104</v>
      </c>
      <c r="G38" s="163"/>
      <c r="H38" s="46" t="s">
        <v>2</v>
      </c>
      <c r="I38" s="46" t="s">
        <v>2</v>
      </c>
      <c r="K38" s="2" t="str">
        <f t="shared" si="0"/>
        <v/>
      </c>
      <c r="L38" t="str">
        <f t="shared" si="1"/>
        <v/>
      </c>
    </row>
    <row r="39" spans="2:12" ht="27">
      <c r="B39" s="222">
        <v>37</v>
      </c>
      <c r="C39" s="449" t="s">
        <v>266</v>
      </c>
      <c r="D39" s="156" t="s">
        <v>479</v>
      </c>
      <c r="E39" s="138" t="s">
        <v>2</v>
      </c>
      <c r="F39" s="139" t="s">
        <v>104</v>
      </c>
      <c r="G39" s="155"/>
      <c r="H39" s="44" t="s">
        <v>2</v>
      </c>
      <c r="I39" s="44" t="s">
        <v>2</v>
      </c>
      <c r="K39" s="2" t="str">
        <f t="shared" si="0"/>
        <v/>
      </c>
      <c r="L39" t="str">
        <f t="shared" si="1"/>
        <v/>
      </c>
    </row>
    <row r="40" spans="2:12" ht="40.5">
      <c r="B40" s="223"/>
      <c r="C40" s="450"/>
      <c r="D40" s="238" t="s">
        <v>480</v>
      </c>
      <c r="E40" s="148" t="s">
        <v>2</v>
      </c>
      <c r="F40" s="149" t="s">
        <v>105</v>
      </c>
      <c r="G40" s="168" t="s">
        <v>351</v>
      </c>
      <c r="H40" s="66" t="s">
        <v>2</v>
      </c>
      <c r="I40" s="66" t="s">
        <v>2</v>
      </c>
      <c r="K40" s="2" t="str">
        <f t="shared" si="0"/>
        <v/>
      </c>
      <c r="L40" t="str">
        <f t="shared" si="1"/>
        <v/>
      </c>
    </row>
    <row r="41" spans="2:12" ht="27">
      <c r="B41" s="224"/>
      <c r="C41" s="268"/>
      <c r="D41" s="154" t="s">
        <v>481</v>
      </c>
      <c r="E41" s="145" t="s">
        <v>2</v>
      </c>
      <c r="F41" s="146" t="s">
        <v>104</v>
      </c>
      <c r="G41" s="161"/>
      <c r="H41" s="46" t="s">
        <v>2</v>
      </c>
      <c r="I41" s="46" t="s">
        <v>2</v>
      </c>
      <c r="K41" s="2"/>
      <c r="L41"/>
    </row>
    <row r="42" spans="2:12" ht="27" customHeight="1">
      <c r="B42" s="222">
        <v>38</v>
      </c>
      <c r="C42" s="446" t="s">
        <v>267</v>
      </c>
      <c r="D42" s="164" t="s">
        <v>482</v>
      </c>
      <c r="E42" s="138" t="s">
        <v>2</v>
      </c>
      <c r="F42" s="157" t="s">
        <v>104</v>
      </c>
      <c r="G42" s="165"/>
      <c r="H42" s="44" t="s">
        <v>2</v>
      </c>
      <c r="I42" s="44" t="s">
        <v>2</v>
      </c>
      <c r="K42" s="2" t="str">
        <f t="shared" si="0"/>
        <v/>
      </c>
      <c r="L42" t="str">
        <f t="shared" si="1"/>
        <v/>
      </c>
    </row>
    <row r="43" spans="2:12" ht="80.25" customHeight="1">
      <c r="B43" s="223"/>
      <c r="C43" s="447"/>
      <c r="D43" s="158" t="s">
        <v>483</v>
      </c>
      <c r="E43" s="141" t="s">
        <v>2</v>
      </c>
      <c r="F43" s="159" t="s">
        <v>104</v>
      </c>
      <c r="G43" s="160"/>
      <c r="H43" s="45" t="s">
        <v>2</v>
      </c>
      <c r="I43" s="45" t="s">
        <v>2</v>
      </c>
      <c r="K43" s="2" t="str">
        <f t="shared" si="0"/>
        <v/>
      </c>
      <c r="L43" t="str">
        <f t="shared" si="1"/>
        <v/>
      </c>
    </row>
    <row r="44" spans="2:12" ht="29.25" customHeight="1">
      <c r="B44" s="223"/>
      <c r="C44" s="447"/>
      <c r="D44" s="238" t="s">
        <v>484</v>
      </c>
      <c r="E44" s="148" t="s">
        <v>2</v>
      </c>
      <c r="F44" s="239" t="s">
        <v>104</v>
      </c>
      <c r="G44" s="176" t="s">
        <v>352</v>
      </c>
      <c r="H44" s="66" t="s">
        <v>2</v>
      </c>
      <c r="I44" s="66" t="s">
        <v>2</v>
      </c>
      <c r="K44" s="2" t="str">
        <f t="shared" si="0"/>
        <v/>
      </c>
      <c r="L44" t="str">
        <f t="shared" si="1"/>
        <v/>
      </c>
    </row>
    <row r="45" spans="2:12" ht="36.75" customHeight="1">
      <c r="B45" s="231"/>
      <c r="C45" s="233"/>
      <c r="D45" s="154" t="s">
        <v>347</v>
      </c>
      <c r="E45" s="192" t="s">
        <v>19</v>
      </c>
      <c r="F45" s="162" t="s">
        <v>104</v>
      </c>
      <c r="G45" s="152"/>
      <c r="H45" s="46" t="s">
        <v>2</v>
      </c>
      <c r="I45" s="46" t="s">
        <v>2</v>
      </c>
      <c r="K45" s="2"/>
      <c r="L45"/>
    </row>
    <row r="46" spans="2:12" ht="40.5" customHeight="1">
      <c r="B46" s="222">
        <v>39</v>
      </c>
      <c r="C46" s="188" t="s">
        <v>268</v>
      </c>
      <c r="D46" s="166" t="s">
        <v>332</v>
      </c>
      <c r="E46" s="138" t="s">
        <v>2</v>
      </c>
      <c r="F46" s="139" t="s">
        <v>104</v>
      </c>
      <c r="G46" s="155" t="s">
        <v>110</v>
      </c>
      <c r="H46" s="44" t="s">
        <v>2</v>
      </c>
      <c r="I46" s="44" t="s">
        <v>2</v>
      </c>
      <c r="K46" s="2" t="str">
        <f t="shared" si="0"/>
        <v/>
      </c>
      <c r="L46" t="str">
        <f t="shared" si="1"/>
        <v/>
      </c>
    </row>
    <row r="47" spans="2:12" ht="111" customHeight="1">
      <c r="B47" s="223"/>
      <c r="C47" s="189"/>
      <c r="D47" s="167" t="s">
        <v>289</v>
      </c>
      <c r="E47" s="141" t="s">
        <v>2</v>
      </c>
      <c r="F47" s="142" t="s">
        <v>104</v>
      </c>
      <c r="G47" s="168" t="s">
        <v>171</v>
      </c>
      <c r="H47" s="45" t="s">
        <v>2</v>
      </c>
      <c r="I47" s="45" t="s">
        <v>2</v>
      </c>
      <c r="K47" s="2" t="str">
        <f t="shared" si="0"/>
        <v/>
      </c>
      <c r="L47" t="str">
        <f t="shared" si="1"/>
        <v/>
      </c>
    </row>
    <row r="48" spans="2:12" ht="27" customHeight="1">
      <c r="B48" s="223"/>
      <c r="C48" s="189"/>
      <c r="D48" s="169" t="s">
        <v>281</v>
      </c>
      <c r="E48" s="141" t="s">
        <v>2</v>
      </c>
      <c r="F48" s="142" t="s">
        <v>104</v>
      </c>
      <c r="G48" s="168"/>
      <c r="H48" s="45" t="s">
        <v>2</v>
      </c>
      <c r="I48" s="45" t="s">
        <v>2</v>
      </c>
      <c r="K48" s="2" t="str">
        <f t="shared" si="0"/>
        <v/>
      </c>
      <c r="L48" t="str">
        <f t="shared" si="1"/>
        <v/>
      </c>
    </row>
    <row r="49" spans="2:12" ht="27" customHeight="1">
      <c r="B49" s="223"/>
      <c r="C49" s="189"/>
      <c r="D49" s="158" t="s">
        <v>282</v>
      </c>
      <c r="E49" s="141" t="s">
        <v>2</v>
      </c>
      <c r="F49" s="142" t="s">
        <v>104</v>
      </c>
      <c r="G49" s="168"/>
      <c r="H49" s="45" t="s">
        <v>2</v>
      </c>
      <c r="I49" s="45" t="s">
        <v>2</v>
      </c>
      <c r="K49" s="2" t="str">
        <f t="shared" si="0"/>
        <v/>
      </c>
      <c r="L49" t="str">
        <f t="shared" si="1"/>
        <v/>
      </c>
    </row>
    <row r="50" spans="2:12" ht="106.5" customHeight="1">
      <c r="B50" s="223"/>
      <c r="C50" s="189"/>
      <c r="D50" s="158" t="s">
        <v>283</v>
      </c>
      <c r="E50" s="141" t="s">
        <v>2</v>
      </c>
      <c r="F50" s="142" t="s">
        <v>104</v>
      </c>
      <c r="G50" s="168"/>
      <c r="H50" s="45" t="s">
        <v>2</v>
      </c>
      <c r="I50" s="45" t="s">
        <v>2</v>
      </c>
      <c r="K50" s="2" t="str">
        <f t="shared" si="0"/>
        <v/>
      </c>
      <c r="L50" t="str">
        <f t="shared" si="1"/>
        <v/>
      </c>
    </row>
    <row r="51" spans="2:12" ht="67.5" customHeight="1">
      <c r="B51" s="224"/>
      <c r="C51" s="190"/>
      <c r="D51" s="305" t="s">
        <v>333</v>
      </c>
      <c r="E51" s="145" t="s">
        <v>2</v>
      </c>
      <c r="F51" s="146" t="s">
        <v>104</v>
      </c>
      <c r="G51" s="161"/>
      <c r="H51" s="46" t="s">
        <v>2</v>
      </c>
      <c r="I51" s="46" t="s">
        <v>2</v>
      </c>
      <c r="K51" s="2" t="str">
        <f t="shared" si="0"/>
        <v/>
      </c>
      <c r="L51" t="str">
        <f t="shared" si="1"/>
        <v/>
      </c>
    </row>
    <row r="52" spans="2:12" ht="54" customHeight="1">
      <c r="B52" s="222">
        <v>39</v>
      </c>
      <c r="C52" s="188" t="s">
        <v>612</v>
      </c>
      <c r="D52" s="156" t="s">
        <v>284</v>
      </c>
      <c r="E52" s="138" t="s">
        <v>2</v>
      </c>
      <c r="F52" s="139" t="s">
        <v>104</v>
      </c>
      <c r="G52" s="155"/>
      <c r="H52" s="44" t="s">
        <v>2</v>
      </c>
      <c r="I52" s="44" t="s">
        <v>2</v>
      </c>
      <c r="K52" s="2" t="str">
        <f t="shared" si="0"/>
        <v/>
      </c>
      <c r="L52" t="str">
        <f t="shared" si="1"/>
        <v/>
      </c>
    </row>
    <row r="53" spans="2:12" ht="67.5" customHeight="1">
      <c r="B53" s="223"/>
      <c r="C53" s="189"/>
      <c r="D53" s="158" t="s">
        <v>285</v>
      </c>
      <c r="E53" s="141" t="s">
        <v>2</v>
      </c>
      <c r="F53" s="142" t="s">
        <v>104</v>
      </c>
      <c r="G53" s="168"/>
      <c r="H53" s="45" t="s">
        <v>2</v>
      </c>
      <c r="I53" s="45" t="s">
        <v>2</v>
      </c>
      <c r="K53" s="2" t="str">
        <f t="shared" si="0"/>
        <v/>
      </c>
      <c r="L53" t="str">
        <f t="shared" si="1"/>
        <v/>
      </c>
    </row>
    <row r="54" spans="2:12" ht="54">
      <c r="B54" s="223"/>
      <c r="C54" s="189"/>
      <c r="D54" s="168" t="s">
        <v>485</v>
      </c>
      <c r="E54" s="179" t="s">
        <v>2</v>
      </c>
      <c r="F54" s="180" t="s">
        <v>104</v>
      </c>
      <c r="G54" s="168"/>
      <c r="H54" s="42" t="s">
        <v>2</v>
      </c>
      <c r="I54" s="42" t="s">
        <v>2</v>
      </c>
      <c r="K54" s="2" t="str">
        <f t="shared" si="0"/>
        <v/>
      </c>
      <c r="L54" t="str">
        <f t="shared" si="1"/>
        <v/>
      </c>
    </row>
    <row r="55" spans="2:12" ht="81">
      <c r="B55" s="223"/>
      <c r="C55" s="189"/>
      <c r="D55" s="158" t="s">
        <v>486</v>
      </c>
      <c r="E55" s="141" t="s">
        <v>2</v>
      </c>
      <c r="F55" s="142" t="s">
        <v>104</v>
      </c>
      <c r="G55" s="168"/>
      <c r="H55" s="45" t="s">
        <v>2</v>
      </c>
      <c r="I55" s="45" t="s">
        <v>2</v>
      </c>
      <c r="K55" s="2" t="str">
        <f t="shared" si="0"/>
        <v/>
      </c>
      <c r="L55" t="str">
        <f t="shared" si="1"/>
        <v/>
      </c>
    </row>
    <row r="56" spans="2:12" ht="27">
      <c r="B56" s="223"/>
      <c r="C56" s="189"/>
      <c r="D56" s="158" t="s">
        <v>487</v>
      </c>
      <c r="E56" s="141" t="s">
        <v>2</v>
      </c>
      <c r="F56" s="159" t="s">
        <v>104</v>
      </c>
      <c r="G56" s="168"/>
      <c r="H56" s="45" t="s">
        <v>2</v>
      </c>
      <c r="I56" s="45" t="s">
        <v>2</v>
      </c>
      <c r="K56" s="2" t="str">
        <f t="shared" si="0"/>
        <v/>
      </c>
      <c r="L56" t="str">
        <f t="shared" si="1"/>
        <v/>
      </c>
    </row>
    <row r="57" spans="2:12" ht="27">
      <c r="B57" s="223"/>
      <c r="C57" s="189"/>
      <c r="D57" s="170" t="s">
        <v>488</v>
      </c>
      <c r="E57" s="141" t="s">
        <v>2</v>
      </c>
      <c r="F57" s="159" t="s">
        <v>104</v>
      </c>
      <c r="G57" s="171"/>
      <c r="H57" s="45" t="s">
        <v>2</v>
      </c>
      <c r="I57" s="45" t="s">
        <v>2</v>
      </c>
      <c r="K57" s="2" t="str">
        <f t="shared" si="0"/>
        <v/>
      </c>
      <c r="L57" t="str">
        <f t="shared" si="1"/>
        <v/>
      </c>
    </row>
    <row r="58" spans="2:12" ht="27">
      <c r="B58" s="223"/>
      <c r="C58" s="189"/>
      <c r="D58" s="170" t="s">
        <v>489</v>
      </c>
      <c r="E58" s="141" t="s">
        <v>2</v>
      </c>
      <c r="F58" s="159" t="s">
        <v>104</v>
      </c>
      <c r="G58" s="171"/>
      <c r="H58" s="45" t="s">
        <v>2</v>
      </c>
      <c r="I58" s="45" t="s">
        <v>2</v>
      </c>
      <c r="K58" s="2" t="str">
        <f t="shared" si="0"/>
        <v/>
      </c>
      <c r="L58" t="str">
        <f t="shared" si="1"/>
        <v/>
      </c>
    </row>
    <row r="59" spans="2:12" ht="27">
      <c r="B59" s="223"/>
      <c r="C59" s="189"/>
      <c r="D59" s="170" t="s">
        <v>490</v>
      </c>
      <c r="E59" s="141" t="s">
        <v>2</v>
      </c>
      <c r="F59" s="159" t="s">
        <v>104</v>
      </c>
      <c r="G59" s="171"/>
      <c r="H59" s="45" t="s">
        <v>2</v>
      </c>
      <c r="I59" s="45" t="s">
        <v>2</v>
      </c>
      <c r="K59" s="2" t="str">
        <f t="shared" si="0"/>
        <v/>
      </c>
      <c r="L59" t="str">
        <f t="shared" si="1"/>
        <v/>
      </c>
    </row>
    <row r="60" spans="2:12" ht="27">
      <c r="B60" s="223"/>
      <c r="C60" s="189"/>
      <c r="D60" s="158" t="s">
        <v>491</v>
      </c>
      <c r="E60" s="141" t="s">
        <v>2</v>
      </c>
      <c r="F60" s="159" t="s">
        <v>104</v>
      </c>
      <c r="G60" s="160"/>
      <c r="H60" s="45" t="s">
        <v>2</v>
      </c>
      <c r="I60" s="45" t="s">
        <v>2</v>
      </c>
      <c r="K60" s="2" t="str">
        <f t="shared" si="0"/>
        <v/>
      </c>
      <c r="L60" t="str">
        <f t="shared" si="1"/>
        <v/>
      </c>
    </row>
    <row r="61" spans="2:12" ht="27">
      <c r="B61" s="224"/>
      <c r="C61" s="190"/>
      <c r="D61" s="154" t="s">
        <v>492</v>
      </c>
      <c r="E61" s="145" t="s">
        <v>2</v>
      </c>
      <c r="F61" s="162" t="s">
        <v>104</v>
      </c>
      <c r="G61" s="152"/>
      <c r="H61" s="46" t="s">
        <v>2</v>
      </c>
      <c r="I61" s="46" t="s">
        <v>2</v>
      </c>
      <c r="K61" s="2" t="str">
        <f t="shared" si="0"/>
        <v/>
      </c>
      <c r="L61" t="str">
        <f t="shared" si="1"/>
        <v/>
      </c>
    </row>
    <row r="62" spans="2:12" ht="55.5" customHeight="1">
      <c r="B62" s="222">
        <v>40</v>
      </c>
      <c r="C62" s="446" t="s">
        <v>269</v>
      </c>
      <c r="D62" s="156" t="s">
        <v>286</v>
      </c>
      <c r="E62" s="138" t="s">
        <v>2</v>
      </c>
      <c r="F62" s="157" t="s">
        <v>104</v>
      </c>
      <c r="G62" s="153" t="s">
        <v>111</v>
      </c>
      <c r="H62" s="44" t="s">
        <v>2</v>
      </c>
      <c r="I62" s="44" t="s">
        <v>2</v>
      </c>
      <c r="K62" s="2" t="str">
        <f t="shared" si="0"/>
        <v/>
      </c>
      <c r="L62" t="str">
        <f t="shared" si="1"/>
        <v/>
      </c>
    </row>
    <row r="63" spans="2:12" ht="55.5" customHeight="1">
      <c r="B63" s="224"/>
      <c r="C63" s="448"/>
      <c r="D63" s="154" t="s">
        <v>287</v>
      </c>
      <c r="E63" s="145" t="s">
        <v>2</v>
      </c>
      <c r="F63" s="162" t="s">
        <v>104</v>
      </c>
      <c r="G63" s="163"/>
      <c r="H63" s="46" t="s">
        <v>2</v>
      </c>
      <c r="I63" s="46" t="s">
        <v>2</v>
      </c>
      <c r="K63" s="2" t="str">
        <f t="shared" si="0"/>
        <v/>
      </c>
      <c r="L63" t="str">
        <f t="shared" si="1"/>
        <v/>
      </c>
    </row>
    <row r="64" spans="2:12" ht="40.5">
      <c r="B64" s="222">
        <v>41</v>
      </c>
      <c r="C64" s="187" t="s">
        <v>428</v>
      </c>
      <c r="D64" s="168" t="s">
        <v>493</v>
      </c>
      <c r="E64" s="141" t="s">
        <v>2</v>
      </c>
      <c r="F64" s="141" t="s">
        <v>104</v>
      </c>
      <c r="G64" s="176" t="s">
        <v>429</v>
      </c>
      <c r="H64" s="44" t="s">
        <v>2</v>
      </c>
      <c r="I64" s="44" t="s">
        <v>2</v>
      </c>
      <c r="K64" s="2"/>
      <c r="L64"/>
    </row>
    <row r="65" spans="2:12" ht="54">
      <c r="B65" s="223"/>
      <c r="C65" s="187"/>
      <c r="D65" s="158" t="s">
        <v>494</v>
      </c>
      <c r="E65" s="141" t="s">
        <v>2</v>
      </c>
      <c r="F65" s="141" t="s">
        <v>104</v>
      </c>
      <c r="G65" s="160" t="s">
        <v>430</v>
      </c>
      <c r="H65" s="67" t="s">
        <v>2</v>
      </c>
      <c r="I65" s="67" t="s">
        <v>2</v>
      </c>
      <c r="K65" s="2"/>
      <c r="L65"/>
    </row>
    <row r="66" spans="2:12" ht="40.5">
      <c r="B66" s="223"/>
      <c r="C66" s="187"/>
      <c r="D66" s="158" t="s">
        <v>495</v>
      </c>
      <c r="E66" s="141" t="s">
        <v>2</v>
      </c>
      <c r="F66" s="141" t="s">
        <v>104</v>
      </c>
      <c r="G66" s="160"/>
      <c r="H66" s="42" t="s">
        <v>2</v>
      </c>
      <c r="I66" s="42" t="s">
        <v>2</v>
      </c>
      <c r="K66" s="2"/>
      <c r="L66"/>
    </row>
    <row r="67" spans="2:12" ht="81">
      <c r="B67" s="223"/>
      <c r="C67" s="276"/>
      <c r="D67" s="158" t="s">
        <v>496</v>
      </c>
      <c r="E67" s="141" t="s">
        <v>2</v>
      </c>
      <c r="F67" s="141" t="s">
        <v>104</v>
      </c>
      <c r="G67" s="176" t="s">
        <v>431</v>
      </c>
      <c r="H67" s="45" t="s">
        <v>2</v>
      </c>
      <c r="I67" s="45" t="s">
        <v>2</v>
      </c>
      <c r="K67" s="2"/>
      <c r="L67"/>
    </row>
    <row r="68" spans="2:12" ht="27">
      <c r="B68" s="224"/>
      <c r="C68" s="187"/>
      <c r="D68" s="83" t="s">
        <v>492</v>
      </c>
      <c r="E68" s="141" t="s">
        <v>2</v>
      </c>
      <c r="F68" s="141" t="s">
        <v>104</v>
      </c>
      <c r="G68" s="160"/>
      <c r="H68" s="67" t="s">
        <v>2</v>
      </c>
      <c r="I68" s="67" t="s">
        <v>2</v>
      </c>
      <c r="K68" s="2"/>
      <c r="L68"/>
    </row>
    <row r="69" spans="2:12" ht="40.5">
      <c r="B69" s="453">
        <v>42</v>
      </c>
      <c r="C69" s="266" t="s">
        <v>432</v>
      </c>
      <c r="D69" s="155" t="s">
        <v>493</v>
      </c>
      <c r="E69" s="150" t="s">
        <v>2</v>
      </c>
      <c r="F69" s="172" t="s">
        <v>104</v>
      </c>
      <c r="G69" s="153" t="s">
        <v>429</v>
      </c>
      <c r="H69" s="65" t="s">
        <v>2</v>
      </c>
      <c r="I69" s="65" t="s">
        <v>2</v>
      </c>
      <c r="K69" s="2"/>
      <c r="L69"/>
    </row>
    <row r="70" spans="2:12" ht="81">
      <c r="B70" s="454"/>
      <c r="C70" s="187"/>
      <c r="D70" s="158" t="s">
        <v>496</v>
      </c>
      <c r="E70" s="141" t="s">
        <v>2</v>
      </c>
      <c r="F70" s="141" t="s">
        <v>104</v>
      </c>
      <c r="G70" s="176" t="s">
        <v>431</v>
      </c>
      <c r="H70" s="45" t="s">
        <v>2</v>
      </c>
      <c r="I70" s="45" t="s">
        <v>2</v>
      </c>
      <c r="K70" s="2"/>
      <c r="L70"/>
    </row>
    <row r="71" spans="2:12" ht="27">
      <c r="B71" s="455"/>
      <c r="C71" s="268"/>
      <c r="D71" s="76" t="s">
        <v>492</v>
      </c>
      <c r="E71" s="177" t="s">
        <v>2</v>
      </c>
      <c r="F71" s="275" t="s">
        <v>104</v>
      </c>
      <c r="G71" s="163"/>
      <c r="H71" s="68" t="s">
        <v>2</v>
      </c>
      <c r="I71" s="68" t="s">
        <v>2</v>
      </c>
      <c r="K71" s="2"/>
      <c r="L71"/>
    </row>
    <row r="72" spans="2:12" ht="40.5">
      <c r="B72" s="453">
        <v>43</v>
      </c>
      <c r="C72" s="446" t="s">
        <v>433</v>
      </c>
      <c r="D72" s="175" t="s">
        <v>497</v>
      </c>
      <c r="E72" s="138" t="s">
        <v>2</v>
      </c>
      <c r="F72" s="157" t="s">
        <v>104</v>
      </c>
      <c r="G72" s="153" t="s">
        <v>356</v>
      </c>
      <c r="H72" s="44" t="s">
        <v>2</v>
      </c>
      <c r="I72" s="44" t="s">
        <v>2</v>
      </c>
      <c r="K72" s="2" t="str">
        <f t="shared" ref="K72:K82" si="2">IF(E72="■",IF(OR(AND(H72="□",I72="□"),AND(H72="■",I72="■")),"点検結果の「適」・「不適」どちらかを■にしてください",""),IF(OR(AND(H72="□",I72="■"),AND(H72="■",I72="□"),AND(H72="■",I72="■")),"確認結果が■の場合に、点検結果の「適」・「不適」のどちらかを■にしてください",""))</f>
        <v/>
      </c>
      <c r="L72" t="str">
        <f t="shared" ref="L72:L82" si="3">IF(K72="","",1)</f>
        <v/>
      </c>
    </row>
    <row r="73" spans="2:12" ht="54">
      <c r="B73" s="454"/>
      <c r="C73" s="447"/>
      <c r="D73" s="158" t="s">
        <v>498</v>
      </c>
      <c r="E73" s="141" t="s">
        <v>2</v>
      </c>
      <c r="F73" s="159" t="s">
        <v>104</v>
      </c>
      <c r="G73" s="176" t="s">
        <v>324</v>
      </c>
      <c r="H73" s="45" t="s">
        <v>2</v>
      </c>
      <c r="I73" s="45" t="s">
        <v>19</v>
      </c>
      <c r="K73" s="2" t="str">
        <f t="shared" si="2"/>
        <v/>
      </c>
      <c r="L73" t="str">
        <f t="shared" si="3"/>
        <v/>
      </c>
    </row>
    <row r="74" spans="2:12" ht="148.5">
      <c r="B74" s="455"/>
      <c r="C74" s="448"/>
      <c r="D74" s="154" t="s">
        <v>500</v>
      </c>
      <c r="E74" s="145" t="s">
        <v>2</v>
      </c>
      <c r="F74" s="162" t="s">
        <v>104</v>
      </c>
      <c r="G74" s="152" t="s">
        <v>499</v>
      </c>
      <c r="H74" s="46" t="s">
        <v>2</v>
      </c>
      <c r="I74" s="46" t="s">
        <v>2</v>
      </c>
      <c r="K74" s="2" t="str">
        <f t="shared" si="2"/>
        <v/>
      </c>
      <c r="L74" t="str">
        <f t="shared" si="3"/>
        <v/>
      </c>
    </row>
    <row r="75" spans="2:12" ht="40.5">
      <c r="B75" s="453">
        <v>44</v>
      </c>
      <c r="C75" s="446" t="s">
        <v>358</v>
      </c>
      <c r="D75" s="175" t="s">
        <v>501</v>
      </c>
      <c r="E75" s="138" t="s">
        <v>2</v>
      </c>
      <c r="F75" s="157" t="s">
        <v>104</v>
      </c>
      <c r="G75" s="153" t="s">
        <v>356</v>
      </c>
      <c r="H75" s="44" t="s">
        <v>2</v>
      </c>
      <c r="I75" s="44" t="s">
        <v>2</v>
      </c>
      <c r="K75" s="2" t="str">
        <f t="shared" si="2"/>
        <v/>
      </c>
      <c r="L75" t="str">
        <f t="shared" si="3"/>
        <v/>
      </c>
    </row>
    <row r="76" spans="2:12" ht="94.5">
      <c r="B76" s="454"/>
      <c r="C76" s="447"/>
      <c r="D76" s="158" t="s">
        <v>503</v>
      </c>
      <c r="E76" s="141" t="s">
        <v>2</v>
      </c>
      <c r="F76" s="159" t="s">
        <v>104</v>
      </c>
      <c r="G76" s="176" t="s">
        <v>502</v>
      </c>
      <c r="H76" s="45" t="s">
        <v>2</v>
      </c>
      <c r="I76" s="45" t="s">
        <v>2</v>
      </c>
      <c r="K76" s="2" t="str">
        <f t="shared" si="2"/>
        <v/>
      </c>
      <c r="L76" t="str">
        <f t="shared" si="3"/>
        <v/>
      </c>
    </row>
    <row r="77" spans="2:12" ht="148.5">
      <c r="B77" s="455"/>
      <c r="C77" s="448"/>
      <c r="D77" s="154" t="s">
        <v>303</v>
      </c>
      <c r="E77" s="145" t="s">
        <v>2</v>
      </c>
      <c r="F77" s="162" t="s">
        <v>104</v>
      </c>
      <c r="G77" s="152" t="s">
        <v>499</v>
      </c>
      <c r="H77" s="46" t="s">
        <v>2</v>
      </c>
      <c r="I77" s="46" t="s">
        <v>2</v>
      </c>
      <c r="K77" s="2" t="str">
        <f t="shared" si="2"/>
        <v/>
      </c>
      <c r="L77" t="str">
        <f t="shared" si="3"/>
        <v/>
      </c>
    </row>
    <row r="78" spans="2:12" ht="54">
      <c r="B78" s="453">
        <v>45</v>
      </c>
      <c r="C78" s="446" t="s">
        <v>359</v>
      </c>
      <c r="D78" s="175" t="s">
        <v>504</v>
      </c>
      <c r="E78" s="138" t="s">
        <v>2</v>
      </c>
      <c r="F78" s="157" t="s">
        <v>104</v>
      </c>
      <c r="G78" s="153" t="s">
        <v>357</v>
      </c>
      <c r="H78" s="44" t="s">
        <v>2</v>
      </c>
      <c r="I78" s="44" t="s">
        <v>2</v>
      </c>
      <c r="K78" s="2" t="str">
        <f t="shared" si="2"/>
        <v/>
      </c>
      <c r="L78" t="str">
        <f t="shared" si="3"/>
        <v/>
      </c>
    </row>
    <row r="79" spans="2:12" ht="54">
      <c r="B79" s="454"/>
      <c r="C79" s="447"/>
      <c r="D79" s="158" t="s">
        <v>505</v>
      </c>
      <c r="E79" s="141" t="s">
        <v>2</v>
      </c>
      <c r="F79" s="159" t="s">
        <v>104</v>
      </c>
      <c r="G79" s="176" t="s">
        <v>502</v>
      </c>
      <c r="H79" s="45" t="s">
        <v>2</v>
      </c>
      <c r="I79" s="45" t="s">
        <v>2</v>
      </c>
      <c r="K79" s="2" t="str">
        <f t="shared" si="2"/>
        <v/>
      </c>
      <c r="L79" t="str">
        <f t="shared" si="3"/>
        <v/>
      </c>
    </row>
    <row r="80" spans="2:12" ht="148.5">
      <c r="B80" s="455"/>
      <c r="C80" s="448"/>
      <c r="D80" s="154" t="s">
        <v>507</v>
      </c>
      <c r="E80" s="145" t="s">
        <v>2</v>
      </c>
      <c r="F80" s="162" t="s">
        <v>104</v>
      </c>
      <c r="G80" s="152" t="s">
        <v>506</v>
      </c>
      <c r="H80" s="46" t="s">
        <v>2</v>
      </c>
      <c r="I80" s="46" t="s">
        <v>2</v>
      </c>
      <c r="K80" s="2" t="str">
        <f t="shared" si="2"/>
        <v/>
      </c>
      <c r="L80" t="str">
        <f t="shared" si="3"/>
        <v/>
      </c>
    </row>
    <row r="81" spans="2:12" ht="28.5">
      <c r="B81" s="223">
        <v>46</v>
      </c>
      <c r="C81" s="187" t="s">
        <v>625</v>
      </c>
      <c r="D81" s="168" t="s">
        <v>621</v>
      </c>
      <c r="E81" s="179" t="s">
        <v>2</v>
      </c>
      <c r="F81" s="310" t="s">
        <v>104</v>
      </c>
      <c r="G81" s="176"/>
      <c r="H81" s="42" t="s">
        <v>19</v>
      </c>
      <c r="I81" s="42" t="s">
        <v>19</v>
      </c>
      <c r="K81" s="2" t="str">
        <f t="shared" si="2"/>
        <v/>
      </c>
      <c r="L81" t="str">
        <f t="shared" si="3"/>
        <v/>
      </c>
    </row>
    <row r="82" spans="2:12" ht="202.5">
      <c r="B82" s="224"/>
      <c r="C82" s="268"/>
      <c r="D82" s="154" t="s">
        <v>624</v>
      </c>
      <c r="E82" s="145" t="s">
        <v>623</v>
      </c>
      <c r="F82" s="162" t="s">
        <v>104</v>
      </c>
      <c r="G82" s="152"/>
      <c r="H82" s="46" t="s">
        <v>19</v>
      </c>
      <c r="I82" s="46" t="s">
        <v>622</v>
      </c>
      <c r="K82" s="2" t="str">
        <f t="shared" si="2"/>
        <v/>
      </c>
      <c r="L82" t="str">
        <f t="shared" si="3"/>
        <v/>
      </c>
    </row>
    <row r="83" spans="2:12" ht="54">
      <c r="B83" s="222">
        <v>47</v>
      </c>
      <c r="C83" s="267" t="s">
        <v>353</v>
      </c>
      <c r="D83" s="155" t="s">
        <v>508</v>
      </c>
      <c r="E83" s="138" t="s">
        <v>2</v>
      </c>
      <c r="F83" s="157" t="s">
        <v>104</v>
      </c>
      <c r="G83" s="153" t="s">
        <v>304</v>
      </c>
      <c r="H83" s="65" t="s">
        <v>2</v>
      </c>
      <c r="I83" s="65" t="s">
        <v>2</v>
      </c>
      <c r="K83" s="2"/>
      <c r="L83"/>
    </row>
    <row r="84" spans="2:12" ht="54">
      <c r="B84" s="223"/>
      <c r="C84" s="244"/>
      <c r="D84" s="158" t="s">
        <v>509</v>
      </c>
      <c r="E84" s="141" t="s">
        <v>2</v>
      </c>
      <c r="F84" s="159" t="s">
        <v>104</v>
      </c>
      <c r="G84" s="176" t="s">
        <v>305</v>
      </c>
      <c r="H84" s="45" t="s">
        <v>2</v>
      </c>
      <c r="I84" s="45" t="s">
        <v>2</v>
      </c>
      <c r="K84" s="2"/>
      <c r="L84"/>
    </row>
    <row r="85" spans="2:12" ht="27">
      <c r="B85" s="224"/>
      <c r="C85" s="277"/>
      <c r="D85" s="168" t="s">
        <v>510</v>
      </c>
      <c r="E85" s="145" t="s">
        <v>2</v>
      </c>
      <c r="F85" s="162" t="s">
        <v>104</v>
      </c>
      <c r="G85" s="143"/>
      <c r="H85" s="67" t="s">
        <v>2</v>
      </c>
      <c r="I85" s="67" t="s">
        <v>2</v>
      </c>
      <c r="K85" s="2"/>
      <c r="L85"/>
    </row>
    <row r="86" spans="2:12" ht="41.25" thickBot="1">
      <c r="B86" s="222">
        <v>48</v>
      </c>
      <c r="C86" s="475" t="s">
        <v>270</v>
      </c>
      <c r="D86" s="164" t="s">
        <v>423</v>
      </c>
      <c r="E86" s="138" t="s">
        <v>2</v>
      </c>
      <c r="F86" s="157" t="s">
        <v>104</v>
      </c>
      <c r="G86" s="155" t="s">
        <v>511</v>
      </c>
      <c r="H86" s="44" t="s">
        <v>2</v>
      </c>
      <c r="I86" s="44" t="s">
        <v>2</v>
      </c>
      <c r="K86" s="2" t="str">
        <f t="shared" ref="K86:K100" si="4">IF(E86="■",IF(OR(AND(H86="□",I86="□"),AND(H86="■",I86="■")),"点検結果の「適」・「不適」どちらかを■にしてください",""),IF(OR(AND(H86="□",I86="■"),AND(H86="■",I86="□"),AND(H86="■",I86="■")),"確認結果が■の場合に、点検結果の「適」・「不適」のどちらかを■にしてください",""))</f>
        <v/>
      </c>
      <c r="L86" t="str">
        <f t="shared" ref="L86:L100" si="5">IF(K86="","",1)</f>
        <v/>
      </c>
    </row>
    <row r="87" spans="2:12" ht="52.5" customHeight="1" thickBot="1">
      <c r="B87" s="223"/>
      <c r="C87" s="476"/>
      <c r="D87" s="158" t="s">
        <v>512</v>
      </c>
      <c r="E87" s="141" t="s">
        <v>2</v>
      </c>
      <c r="F87" s="159" t="s">
        <v>104</v>
      </c>
      <c r="G87" s="160" t="s">
        <v>311</v>
      </c>
      <c r="H87" s="45" t="s">
        <v>2</v>
      </c>
      <c r="I87" s="45" t="s">
        <v>2</v>
      </c>
      <c r="K87" s="2" t="str">
        <f t="shared" si="4"/>
        <v/>
      </c>
      <c r="L87" t="str">
        <f t="shared" si="5"/>
        <v/>
      </c>
    </row>
    <row r="88" spans="2:12" ht="80.25" customHeight="1" thickBot="1">
      <c r="B88" s="223"/>
      <c r="C88" s="476"/>
      <c r="D88" s="158" t="s">
        <v>513</v>
      </c>
      <c r="E88" s="141" t="s">
        <v>2</v>
      </c>
      <c r="F88" s="159" t="s">
        <v>104</v>
      </c>
      <c r="G88" s="176" t="s">
        <v>354</v>
      </c>
      <c r="H88" s="45" t="s">
        <v>2</v>
      </c>
      <c r="I88" s="45" t="s">
        <v>2</v>
      </c>
      <c r="K88" s="2" t="str">
        <f t="shared" si="4"/>
        <v/>
      </c>
      <c r="L88" t="str">
        <f t="shared" si="5"/>
        <v/>
      </c>
    </row>
    <row r="89" spans="2:12" ht="54.75" thickBot="1">
      <c r="B89" s="223"/>
      <c r="C89" s="476"/>
      <c r="D89" s="158" t="s">
        <v>514</v>
      </c>
      <c r="E89" s="141" t="s">
        <v>2</v>
      </c>
      <c r="F89" s="159" t="s">
        <v>104</v>
      </c>
      <c r="G89" s="160" t="s">
        <v>311</v>
      </c>
      <c r="H89" s="45" t="s">
        <v>2</v>
      </c>
      <c r="I89" s="45" t="s">
        <v>2</v>
      </c>
      <c r="K89" s="2" t="str">
        <f t="shared" si="4"/>
        <v/>
      </c>
      <c r="L89" t="str">
        <f t="shared" si="5"/>
        <v/>
      </c>
    </row>
    <row r="90" spans="2:12" ht="27">
      <c r="B90" s="224"/>
      <c r="C90" s="477"/>
      <c r="D90" s="154" t="s">
        <v>515</v>
      </c>
      <c r="E90" s="145" t="s">
        <v>2</v>
      </c>
      <c r="F90" s="162" t="s">
        <v>104</v>
      </c>
      <c r="G90" s="152"/>
      <c r="H90" s="46" t="s">
        <v>2</v>
      </c>
      <c r="I90" s="46" t="s">
        <v>2</v>
      </c>
      <c r="K90" s="2" t="str">
        <f t="shared" si="4"/>
        <v/>
      </c>
      <c r="L90" t="str">
        <f t="shared" si="5"/>
        <v/>
      </c>
    </row>
    <row r="91" spans="2:12" ht="40.5">
      <c r="B91" s="222">
        <v>49</v>
      </c>
      <c r="C91" s="282" t="s">
        <v>271</v>
      </c>
      <c r="D91" s="156" t="s">
        <v>516</v>
      </c>
      <c r="E91" s="138" t="s">
        <v>2</v>
      </c>
      <c r="F91" s="139" t="s">
        <v>104</v>
      </c>
      <c r="G91" s="153" t="s">
        <v>112</v>
      </c>
      <c r="H91" s="44" t="s">
        <v>2</v>
      </c>
      <c r="I91" s="44" t="s">
        <v>2</v>
      </c>
      <c r="K91" s="2" t="str">
        <f t="shared" si="4"/>
        <v/>
      </c>
      <c r="L91" t="str">
        <f t="shared" si="5"/>
        <v/>
      </c>
    </row>
    <row r="92" spans="2:12" ht="121.5">
      <c r="B92" s="223"/>
      <c r="C92" s="272"/>
      <c r="D92" s="158" t="s">
        <v>518</v>
      </c>
      <c r="E92" s="141" t="s">
        <v>2</v>
      </c>
      <c r="F92" s="142" t="s">
        <v>104</v>
      </c>
      <c r="G92" s="176" t="s">
        <v>113</v>
      </c>
      <c r="H92" s="45" t="s">
        <v>2</v>
      </c>
      <c r="I92" s="45" t="s">
        <v>2</v>
      </c>
      <c r="K92" s="2" t="str">
        <f t="shared" si="4"/>
        <v/>
      </c>
      <c r="L92" t="str">
        <f t="shared" si="5"/>
        <v/>
      </c>
    </row>
    <row r="93" spans="2:12" ht="40.5">
      <c r="B93" s="223"/>
      <c r="C93" s="272"/>
      <c r="D93" s="238" t="s">
        <v>517</v>
      </c>
      <c r="E93" s="148" t="s">
        <v>2</v>
      </c>
      <c r="F93" s="149" t="s">
        <v>105</v>
      </c>
      <c r="G93" s="176"/>
      <c r="H93" s="66" t="s">
        <v>2</v>
      </c>
      <c r="I93" s="66" t="s">
        <v>2</v>
      </c>
      <c r="K93" s="2" t="str">
        <f t="shared" si="4"/>
        <v/>
      </c>
      <c r="L93" t="str">
        <f t="shared" si="5"/>
        <v/>
      </c>
    </row>
    <row r="94" spans="2:12" ht="27">
      <c r="B94" s="224"/>
      <c r="C94" s="273"/>
      <c r="D94" s="154" t="s">
        <v>521</v>
      </c>
      <c r="E94" s="145" t="s">
        <v>19</v>
      </c>
      <c r="F94" s="146" t="s">
        <v>104</v>
      </c>
      <c r="G94" s="152"/>
      <c r="H94" s="46" t="s">
        <v>19</v>
      </c>
      <c r="I94" s="46" t="s">
        <v>19</v>
      </c>
      <c r="K94" s="2" t="str">
        <f t="shared" si="4"/>
        <v/>
      </c>
      <c r="L94" t="str">
        <f t="shared" si="5"/>
        <v/>
      </c>
    </row>
    <row r="95" spans="2:12" ht="40.5" customHeight="1">
      <c r="B95" s="222">
        <v>50</v>
      </c>
      <c r="C95" s="478" t="s">
        <v>272</v>
      </c>
      <c r="D95" s="156" t="s">
        <v>288</v>
      </c>
      <c r="E95" s="138" t="s">
        <v>2</v>
      </c>
      <c r="F95" s="139" t="s">
        <v>104</v>
      </c>
      <c r="G95" s="153" t="s">
        <v>112</v>
      </c>
      <c r="H95" s="44" t="s">
        <v>2</v>
      </c>
      <c r="I95" s="44" t="s">
        <v>2</v>
      </c>
      <c r="K95" s="2" t="str">
        <f t="shared" si="4"/>
        <v/>
      </c>
      <c r="L95" t="str">
        <f t="shared" si="5"/>
        <v/>
      </c>
    </row>
    <row r="96" spans="2:12" ht="121.5">
      <c r="B96" s="223"/>
      <c r="C96" s="479"/>
      <c r="D96" s="158" t="s">
        <v>523</v>
      </c>
      <c r="E96" s="141" t="s">
        <v>2</v>
      </c>
      <c r="F96" s="142" t="s">
        <v>104</v>
      </c>
      <c r="G96" s="176" t="s">
        <v>113</v>
      </c>
      <c r="H96" s="45" t="s">
        <v>2</v>
      </c>
      <c r="I96" s="45" t="s">
        <v>2</v>
      </c>
      <c r="K96" s="2" t="str">
        <f t="shared" si="4"/>
        <v/>
      </c>
      <c r="L96" t="str">
        <f t="shared" si="5"/>
        <v/>
      </c>
    </row>
    <row r="97" spans="2:12" ht="40.5">
      <c r="B97" s="223"/>
      <c r="C97" s="479"/>
      <c r="D97" s="158" t="s">
        <v>517</v>
      </c>
      <c r="E97" s="141" t="s">
        <v>2</v>
      </c>
      <c r="F97" s="142" t="s">
        <v>105</v>
      </c>
      <c r="G97" s="176"/>
      <c r="H97" s="45" t="s">
        <v>2</v>
      </c>
      <c r="I97" s="45" t="s">
        <v>2</v>
      </c>
      <c r="K97" s="2" t="str">
        <f t="shared" si="4"/>
        <v/>
      </c>
      <c r="L97" t="str">
        <f t="shared" si="5"/>
        <v/>
      </c>
    </row>
    <row r="98" spans="2:12" ht="94.5">
      <c r="B98" s="223"/>
      <c r="C98" s="480"/>
      <c r="D98" s="158" t="s">
        <v>520</v>
      </c>
      <c r="E98" s="141" t="s">
        <v>2</v>
      </c>
      <c r="F98" s="142" t="s">
        <v>104</v>
      </c>
      <c r="G98" s="176"/>
      <c r="H98" s="45" t="s">
        <v>2</v>
      </c>
      <c r="I98" s="45" t="s">
        <v>2</v>
      </c>
      <c r="K98" s="2" t="str">
        <f t="shared" si="4"/>
        <v/>
      </c>
      <c r="L98" t="str">
        <f t="shared" si="5"/>
        <v/>
      </c>
    </row>
    <row r="99" spans="2:12" ht="40.5">
      <c r="B99" s="223"/>
      <c r="C99" s="480"/>
      <c r="D99" s="238" t="s">
        <v>519</v>
      </c>
      <c r="E99" s="148" t="s">
        <v>2</v>
      </c>
      <c r="F99" s="149" t="s">
        <v>105</v>
      </c>
      <c r="G99" s="176"/>
      <c r="H99" s="66" t="s">
        <v>2</v>
      </c>
      <c r="I99" s="66" t="s">
        <v>2</v>
      </c>
      <c r="K99" s="2" t="str">
        <f t="shared" si="4"/>
        <v/>
      </c>
      <c r="L99" t="str">
        <f t="shared" si="5"/>
        <v/>
      </c>
    </row>
    <row r="100" spans="2:12" ht="27">
      <c r="B100" s="224"/>
      <c r="C100" s="269"/>
      <c r="D100" s="154" t="s">
        <v>522</v>
      </c>
      <c r="E100" s="145" t="s">
        <v>19</v>
      </c>
      <c r="F100" s="146" t="s">
        <v>104</v>
      </c>
      <c r="G100" s="152"/>
      <c r="H100" s="46" t="s">
        <v>19</v>
      </c>
      <c r="I100" s="46" t="s">
        <v>19</v>
      </c>
      <c r="K100" s="2" t="str">
        <f t="shared" si="4"/>
        <v/>
      </c>
      <c r="L100" t="str">
        <f t="shared" si="5"/>
        <v/>
      </c>
    </row>
    <row r="101" spans="2:12" ht="40.5">
      <c r="B101" s="222">
        <v>51</v>
      </c>
      <c r="C101" s="267" t="s">
        <v>313</v>
      </c>
      <c r="D101" s="155" t="s">
        <v>524</v>
      </c>
      <c r="E101" s="150" t="s">
        <v>2</v>
      </c>
      <c r="F101" s="151" t="s">
        <v>104</v>
      </c>
      <c r="G101" s="153" t="s">
        <v>315</v>
      </c>
      <c r="H101" s="65" t="s">
        <v>2</v>
      </c>
      <c r="I101" s="65" t="s">
        <v>2</v>
      </c>
      <c r="K101" s="2"/>
      <c r="L101"/>
    </row>
    <row r="102" spans="2:12" ht="94.5">
      <c r="B102" s="223"/>
      <c r="C102" s="240"/>
      <c r="D102" s="158" t="s">
        <v>525</v>
      </c>
      <c r="E102" s="148" t="s">
        <v>2</v>
      </c>
      <c r="F102" s="149" t="s">
        <v>104</v>
      </c>
      <c r="G102" s="176" t="s">
        <v>325</v>
      </c>
      <c r="H102" s="45" t="s">
        <v>2</v>
      </c>
      <c r="I102" s="45" t="s">
        <v>2</v>
      </c>
      <c r="K102" s="2"/>
      <c r="L102"/>
    </row>
    <row r="103" spans="2:12" ht="54">
      <c r="B103" s="223"/>
      <c r="C103" s="240"/>
      <c r="D103" s="158" t="s">
        <v>526</v>
      </c>
      <c r="E103" s="141" t="s">
        <v>2</v>
      </c>
      <c r="F103" s="142" t="s">
        <v>104</v>
      </c>
      <c r="G103" s="176" t="s">
        <v>316</v>
      </c>
      <c r="H103" s="45" t="s">
        <v>2</v>
      </c>
      <c r="I103" s="45" t="s">
        <v>2</v>
      </c>
      <c r="K103" s="2"/>
      <c r="L103"/>
    </row>
    <row r="104" spans="2:12" ht="67.5">
      <c r="B104" s="223"/>
      <c r="C104" s="191"/>
      <c r="D104" s="158" t="s">
        <v>527</v>
      </c>
      <c r="E104" s="179" t="s">
        <v>2</v>
      </c>
      <c r="F104" s="180" t="s">
        <v>104</v>
      </c>
      <c r="G104" s="143"/>
      <c r="H104" s="45" t="s">
        <v>2</v>
      </c>
      <c r="I104" s="45" t="s">
        <v>2</v>
      </c>
      <c r="K104" s="2"/>
      <c r="L104"/>
    </row>
    <row r="105" spans="2:12" ht="40.5">
      <c r="B105" s="223"/>
      <c r="C105" s="191"/>
      <c r="D105" s="158" t="s">
        <v>528</v>
      </c>
      <c r="E105" s="141" t="s">
        <v>2</v>
      </c>
      <c r="F105" s="142" t="s">
        <v>104</v>
      </c>
      <c r="G105" s="143"/>
      <c r="H105" s="45" t="s">
        <v>2</v>
      </c>
      <c r="I105" s="45" t="s">
        <v>2</v>
      </c>
      <c r="K105" s="2"/>
      <c r="L105"/>
    </row>
    <row r="106" spans="2:12" ht="27">
      <c r="B106" s="224"/>
      <c r="C106" s="269"/>
      <c r="D106" s="161" t="s">
        <v>529</v>
      </c>
      <c r="E106" s="177" t="s">
        <v>2</v>
      </c>
      <c r="F106" s="178" t="s">
        <v>104</v>
      </c>
      <c r="G106" s="147"/>
      <c r="H106" s="68" t="s">
        <v>2</v>
      </c>
      <c r="I106" s="68" t="s">
        <v>2</v>
      </c>
      <c r="K106" s="2"/>
      <c r="L106"/>
    </row>
    <row r="107" spans="2:12" ht="40.5">
      <c r="B107" s="222">
        <v>52</v>
      </c>
      <c r="C107" s="267" t="s">
        <v>314</v>
      </c>
      <c r="D107" s="155" t="s">
        <v>524</v>
      </c>
      <c r="E107" s="150" t="s">
        <v>2</v>
      </c>
      <c r="F107" s="151" t="s">
        <v>104</v>
      </c>
      <c r="G107" s="153" t="s">
        <v>326</v>
      </c>
      <c r="H107" s="65" t="s">
        <v>2</v>
      </c>
      <c r="I107" s="65" t="s">
        <v>2</v>
      </c>
      <c r="K107" s="2"/>
      <c r="L107"/>
    </row>
    <row r="108" spans="2:12" ht="66" customHeight="1">
      <c r="B108" s="223"/>
      <c r="C108" s="240"/>
      <c r="D108" s="158" t="s">
        <v>530</v>
      </c>
      <c r="E108" s="141" t="s">
        <v>2</v>
      </c>
      <c r="F108" s="142" t="s">
        <v>104</v>
      </c>
      <c r="G108" s="176" t="s">
        <v>325</v>
      </c>
      <c r="H108" s="66"/>
      <c r="I108" s="66"/>
      <c r="K108" s="2"/>
      <c r="L108"/>
    </row>
    <row r="109" spans="2:12" ht="54">
      <c r="B109" s="223"/>
      <c r="C109" s="240"/>
      <c r="D109" s="158" t="s">
        <v>526</v>
      </c>
      <c r="E109" s="141" t="s">
        <v>2</v>
      </c>
      <c r="F109" s="142" t="s">
        <v>104</v>
      </c>
      <c r="G109" s="176" t="s">
        <v>316</v>
      </c>
      <c r="H109" s="45" t="s">
        <v>2</v>
      </c>
      <c r="I109" s="45" t="s">
        <v>2</v>
      </c>
      <c r="K109" s="2"/>
      <c r="L109"/>
    </row>
    <row r="110" spans="2:12" ht="67.5">
      <c r="B110" s="223"/>
      <c r="C110" s="191"/>
      <c r="D110" s="158" t="s">
        <v>527</v>
      </c>
      <c r="E110" s="141" t="s">
        <v>2</v>
      </c>
      <c r="F110" s="142" t="s">
        <v>104</v>
      </c>
      <c r="G110" s="143"/>
      <c r="H110" s="45" t="s">
        <v>2</v>
      </c>
      <c r="I110" s="45" t="s">
        <v>2</v>
      </c>
      <c r="K110" s="2"/>
      <c r="L110"/>
    </row>
    <row r="111" spans="2:12" ht="40.5">
      <c r="B111" s="223"/>
      <c r="C111" s="191"/>
      <c r="D111" s="158" t="s">
        <v>531</v>
      </c>
      <c r="E111" s="141" t="s">
        <v>2</v>
      </c>
      <c r="F111" s="142" t="s">
        <v>104</v>
      </c>
      <c r="G111" s="143"/>
      <c r="H111" s="45" t="s">
        <v>2</v>
      </c>
      <c r="I111" s="45" t="s">
        <v>2</v>
      </c>
      <c r="K111" s="2"/>
      <c r="L111"/>
    </row>
    <row r="112" spans="2:12" ht="27">
      <c r="B112" s="224"/>
      <c r="C112" s="269"/>
      <c r="D112" s="161" t="s">
        <v>529</v>
      </c>
      <c r="E112" s="177" t="s">
        <v>2</v>
      </c>
      <c r="F112" s="178" t="s">
        <v>104</v>
      </c>
      <c r="G112" s="147"/>
      <c r="H112" s="68" t="s">
        <v>2</v>
      </c>
      <c r="I112" s="68" t="s">
        <v>2</v>
      </c>
      <c r="K112" s="2"/>
      <c r="L112"/>
    </row>
    <row r="113" spans="2:12" customFormat="1" ht="81">
      <c r="B113" s="225">
        <v>53</v>
      </c>
      <c r="C113" s="449" t="s">
        <v>273</v>
      </c>
      <c r="D113" s="156" t="s">
        <v>532</v>
      </c>
      <c r="E113" s="138" t="s">
        <v>2</v>
      </c>
      <c r="F113" s="139" t="s">
        <v>105</v>
      </c>
      <c r="G113" s="153" t="s">
        <v>114</v>
      </c>
      <c r="H113" s="44" t="s">
        <v>2</v>
      </c>
      <c r="I113" s="44" t="s">
        <v>2</v>
      </c>
      <c r="K113" s="2" t="str">
        <f t="shared" ref="K113:K119" si="6">IF(E113="■",IF(OR(AND(H113="□",I113="□"),AND(H113="■",I113="■")),"点検結果の「適」・「不適」どちらかを■にしてください",""),IF(OR(AND(H113="□",I113="■"),AND(H113="■",I113="□"),AND(H113="■",I113="■")),"確認結果が■の場合に、点検結果の「適」・「不適」のどちらかを■にしてください",""))</f>
        <v/>
      </c>
      <c r="L113" t="str">
        <f t="shared" ref="L113:L119" si="7">IF(K113="","",1)</f>
        <v/>
      </c>
    </row>
    <row r="114" spans="2:12" customFormat="1" ht="40.5">
      <c r="B114" s="227"/>
      <c r="C114" s="450"/>
      <c r="D114" s="158" t="s">
        <v>533</v>
      </c>
      <c r="E114" s="141" t="s">
        <v>2</v>
      </c>
      <c r="F114" s="142" t="s">
        <v>105</v>
      </c>
      <c r="G114" s="176"/>
      <c r="H114" s="45" t="s">
        <v>2</v>
      </c>
      <c r="I114" s="45" t="s">
        <v>2</v>
      </c>
      <c r="K114" s="2" t="str">
        <f t="shared" si="6"/>
        <v/>
      </c>
      <c r="L114" t="str">
        <f t="shared" si="7"/>
        <v/>
      </c>
    </row>
    <row r="115" spans="2:12" customFormat="1" ht="40.5">
      <c r="B115" s="226"/>
      <c r="C115" s="456"/>
      <c r="D115" s="154" t="s">
        <v>534</v>
      </c>
      <c r="E115" s="145" t="s">
        <v>2</v>
      </c>
      <c r="F115" s="146" t="s">
        <v>105</v>
      </c>
      <c r="G115" s="152"/>
      <c r="H115" s="46" t="s">
        <v>2</v>
      </c>
      <c r="I115" s="46" t="s">
        <v>2</v>
      </c>
      <c r="K115" s="2" t="str">
        <f t="shared" si="6"/>
        <v/>
      </c>
      <c r="L115" t="str">
        <f t="shared" si="7"/>
        <v/>
      </c>
    </row>
    <row r="116" spans="2:12" customFormat="1" ht="94.5">
      <c r="B116" s="484">
        <v>54</v>
      </c>
      <c r="C116" s="449" t="s">
        <v>274</v>
      </c>
      <c r="D116" s="156" t="s">
        <v>535</v>
      </c>
      <c r="E116" s="138" t="s">
        <v>2</v>
      </c>
      <c r="F116" s="139" t="s">
        <v>105</v>
      </c>
      <c r="G116" s="153" t="s">
        <v>114</v>
      </c>
      <c r="H116" s="44" t="s">
        <v>2</v>
      </c>
      <c r="I116" s="44" t="s">
        <v>2</v>
      </c>
      <c r="K116" s="2" t="str">
        <f t="shared" si="6"/>
        <v/>
      </c>
      <c r="L116" t="str">
        <f t="shared" si="7"/>
        <v/>
      </c>
    </row>
    <row r="117" spans="2:12" customFormat="1" ht="40.5">
      <c r="B117" s="484"/>
      <c r="C117" s="450"/>
      <c r="D117" s="158" t="s">
        <v>533</v>
      </c>
      <c r="E117" s="141" t="s">
        <v>2</v>
      </c>
      <c r="F117" s="142" t="s">
        <v>105</v>
      </c>
      <c r="G117" s="176"/>
      <c r="H117" s="45" t="s">
        <v>2</v>
      </c>
      <c r="I117" s="45" t="s">
        <v>2</v>
      </c>
      <c r="K117" s="2" t="str">
        <f t="shared" si="6"/>
        <v/>
      </c>
      <c r="L117" t="str">
        <f t="shared" si="7"/>
        <v/>
      </c>
    </row>
    <row r="118" spans="2:12" customFormat="1" ht="40.5">
      <c r="B118" s="484"/>
      <c r="C118" s="456"/>
      <c r="D118" s="154" t="s">
        <v>536</v>
      </c>
      <c r="E118" s="145" t="s">
        <v>2</v>
      </c>
      <c r="F118" s="146" t="s">
        <v>105</v>
      </c>
      <c r="G118" s="152"/>
      <c r="H118" s="46" t="s">
        <v>2</v>
      </c>
      <c r="I118" s="46" t="s">
        <v>2</v>
      </c>
      <c r="K118" s="2" t="str">
        <f t="shared" si="6"/>
        <v/>
      </c>
      <c r="L118" t="str">
        <f t="shared" si="7"/>
        <v/>
      </c>
    </row>
    <row r="119" spans="2:12" customFormat="1" ht="54">
      <c r="B119" s="225">
        <v>55</v>
      </c>
      <c r="C119" s="267" t="s">
        <v>275</v>
      </c>
      <c r="D119" s="155" t="s">
        <v>537</v>
      </c>
      <c r="E119" s="150" t="s">
        <v>2</v>
      </c>
      <c r="F119" s="151" t="s">
        <v>105</v>
      </c>
      <c r="G119" s="153" t="s">
        <v>355</v>
      </c>
      <c r="H119" s="65" t="s">
        <v>2</v>
      </c>
      <c r="I119" s="65" t="s">
        <v>2</v>
      </c>
      <c r="K119" s="2" t="str">
        <f t="shared" si="6"/>
        <v/>
      </c>
      <c r="L119" t="str">
        <f t="shared" si="7"/>
        <v/>
      </c>
    </row>
    <row r="120" spans="2:12" customFormat="1" ht="27">
      <c r="B120" s="226"/>
      <c r="C120" s="233"/>
      <c r="D120" s="154" t="s">
        <v>538</v>
      </c>
      <c r="E120" s="145" t="s">
        <v>2</v>
      </c>
      <c r="F120" s="146" t="s">
        <v>105</v>
      </c>
      <c r="G120" s="152"/>
      <c r="H120" s="46" t="s">
        <v>2</v>
      </c>
      <c r="I120" s="46" t="s">
        <v>2</v>
      </c>
      <c r="K120" s="2"/>
    </row>
    <row r="121" spans="2:12" ht="40.5">
      <c r="B121" s="222">
        <v>56</v>
      </c>
      <c r="C121" s="449" t="s">
        <v>276</v>
      </c>
      <c r="D121" s="175" t="s">
        <v>539</v>
      </c>
      <c r="E121" s="138" t="s">
        <v>2</v>
      </c>
      <c r="F121" s="157" t="s">
        <v>104</v>
      </c>
      <c r="G121" s="153" t="s">
        <v>207</v>
      </c>
      <c r="H121" s="44" t="s">
        <v>2</v>
      </c>
      <c r="I121" s="44" t="s">
        <v>2</v>
      </c>
      <c r="K121" s="2" t="str">
        <f t="shared" ref="K121:K126" si="8">IF(E121="■",IF(OR(AND(H121="□",I121="□"),AND(H121="■",I121="■")),"点検結果の「適」・「不適」どちらかを■にしてください",""),IF(OR(AND(H121="□",I121="■"),AND(H121="■",I121="□"),AND(H121="■",I121="■")),"確認結果が■の場合に、点検結果の「適」・「不適」のどちらかを■にしてください",""))</f>
        <v/>
      </c>
      <c r="L121" t="str">
        <f t="shared" ref="L121:L126" si="9">IF(K121="","",1)</f>
        <v/>
      </c>
    </row>
    <row r="122" spans="2:12" ht="40.5">
      <c r="B122" s="223"/>
      <c r="C122" s="450"/>
      <c r="D122" s="158" t="s">
        <v>540</v>
      </c>
      <c r="E122" s="141" t="s">
        <v>2</v>
      </c>
      <c r="F122" s="270" t="s">
        <v>424</v>
      </c>
      <c r="G122" s="160"/>
      <c r="H122" s="45" t="s">
        <v>2</v>
      </c>
      <c r="I122" s="45" t="s">
        <v>2</v>
      </c>
      <c r="K122" s="2" t="str">
        <f t="shared" si="8"/>
        <v/>
      </c>
      <c r="L122" t="str">
        <f t="shared" si="9"/>
        <v/>
      </c>
    </row>
    <row r="123" spans="2:12" ht="27">
      <c r="B123" s="224"/>
      <c r="C123" s="456"/>
      <c r="D123" s="154" t="s">
        <v>541</v>
      </c>
      <c r="E123" s="145" t="s">
        <v>2</v>
      </c>
      <c r="F123" s="162" t="s">
        <v>104</v>
      </c>
      <c r="G123" s="163"/>
      <c r="H123" s="46" t="s">
        <v>2</v>
      </c>
      <c r="I123" s="46" t="s">
        <v>2</v>
      </c>
      <c r="K123" s="2" t="str">
        <f t="shared" si="8"/>
        <v/>
      </c>
      <c r="L123" t="str">
        <f t="shared" si="9"/>
        <v/>
      </c>
    </row>
    <row r="124" spans="2:12" customFormat="1" ht="54">
      <c r="B124" s="225">
        <v>57</v>
      </c>
      <c r="C124" s="449" t="s">
        <v>277</v>
      </c>
      <c r="D124" s="156" t="s">
        <v>542</v>
      </c>
      <c r="E124" s="138" t="s">
        <v>2</v>
      </c>
      <c r="F124" s="271" t="s">
        <v>425</v>
      </c>
      <c r="G124" s="153" t="s">
        <v>544</v>
      </c>
      <c r="H124" s="44" t="s">
        <v>2</v>
      </c>
      <c r="I124" s="44" t="s">
        <v>2</v>
      </c>
      <c r="K124" s="2" t="str">
        <f t="shared" si="8"/>
        <v/>
      </c>
      <c r="L124" t="str">
        <f t="shared" si="9"/>
        <v/>
      </c>
    </row>
    <row r="125" spans="2:12" customFormat="1" ht="27">
      <c r="B125" s="227"/>
      <c r="C125" s="450"/>
      <c r="D125" s="158" t="s">
        <v>543</v>
      </c>
      <c r="E125" s="141" t="s">
        <v>2</v>
      </c>
      <c r="F125" s="142" t="s">
        <v>108</v>
      </c>
      <c r="G125" s="176"/>
      <c r="H125" s="45" t="s">
        <v>2</v>
      </c>
      <c r="I125" s="45" t="s">
        <v>2</v>
      </c>
      <c r="K125" s="2" t="str">
        <f t="shared" si="8"/>
        <v/>
      </c>
      <c r="L125" t="str">
        <f t="shared" si="9"/>
        <v/>
      </c>
    </row>
    <row r="126" spans="2:12" customFormat="1" ht="27">
      <c r="B126" s="226"/>
      <c r="C126" s="456"/>
      <c r="D126" s="154" t="s">
        <v>541</v>
      </c>
      <c r="E126" s="145" t="s">
        <v>2</v>
      </c>
      <c r="F126" s="146" t="s">
        <v>104</v>
      </c>
      <c r="G126" s="152"/>
      <c r="H126" s="46" t="s">
        <v>2</v>
      </c>
      <c r="I126" s="46" t="s">
        <v>2</v>
      </c>
      <c r="K126" s="2" t="str">
        <f t="shared" si="8"/>
        <v/>
      </c>
      <c r="L126" t="str">
        <f t="shared" si="9"/>
        <v/>
      </c>
    </row>
    <row r="127" spans="2:12" ht="54">
      <c r="B127" s="222">
        <v>58</v>
      </c>
      <c r="C127" s="449" t="s">
        <v>106</v>
      </c>
      <c r="D127" s="156" t="s">
        <v>545</v>
      </c>
      <c r="E127" s="138" t="s">
        <v>2</v>
      </c>
      <c r="F127" s="139" t="s">
        <v>104</v>
      </c>
      <c r="G127" s="153" t="s">
        <v>426</v>
      </c>
      <c r="H127" s="44" t="s">
        <v>2</v>
      </c>
      <c r="I127" s="44" t="s">
        <v>2</v>
      </c>
      <c r="K127" s="2" t="str">
        <f>IF(E127="■",IF(OR(AND(H127="□",I127="□"),AND(H127="■",I127="■")),"点検結果の「適」・「不適」どちらかを■にしてください",""),IF(OR(AND(H127="□",I127="■"),AND(H127="■",I127="□"),AND(H127="■",I127="■")),"確認結果が■の場合に、点検結果の「適」・「不適」のどちらかを■にしてください",""))</f>
        <v/>
      </c>
      <c r="L127" t="str">
        <f>IF(K127="","",1)</f>
        <v/>
      </c>
    </row>
    <row r="128" spans="2:12" ht="27">
      <c r="B128" s="224"/>
      <c r="C128" s="456"/>
      <c r="D128" s="154" t="s">
        <v>427</v>
      </c>
      <c r="E128" s="145" t="s">
        <v>2</v>
      </c>
      <c r="F128" s="146" t="s">
        <v>107</v>
      </c>
      <c r="G128" s="163"/>
      <c r="H128" s="46" t="s">
        <v>2</v>
      </c>
      <c r="I128" s="46" t="s">
        <v>2</v>
      </c>
      <c r="K128" s="2" t="str">
        <f>IF(E128="■",IF(OR(AND(H128="□",I128="□"),AND(H128="■",I128="■")),"点検結果の「適」・「不適」どちらかを■にしてください",""),IF(OR(AND(H128="□",I128="■"),AND(H128="■",I128="□"),AND(H128="■",I128="■")),"確認結果が■の場合に、点検結果の「適」・「不適」のどちらかを■にしてください",""))</f>
        <v/>
      </c>
      <c r="L128" t="str">
        <f>IF(K128="","",1)</f>
        <v/>
      </c>
    </row>
    <row r="129" spans="2:11" customFormat="1" ht="40.5">
      <c r="B129" s="228">
        <v>59</v>
      </c>
      <c r="C129" s="267" t="s">
        <v>306</v>
      </c>
      <c r="D129" s="168" t="s">
        <v>549</v>
      </c>
      <c r="E129" s="148" t="s">
        <v>2</v>
      </c>
      <c r="F129" s="149" t="s">
        <v>104</v>
      </c>
      <c r="G129" s="176"/>
      <c r="H129" s="66" t="s">
        <v>2</v>
      </c>
      <c r="I129" s="66" t="s">
        <v>2</v>
      </c>
      <c r="K129" s="2"/>
    </row>
    <row r="130" spans="2:11" customFormat="1" ht="54">
      <c r="B130" s="229"/>
      <c r="C130" s="240"/>
      <c r="D130" s="158" t="s">
        <v>546</v>
      </c>
      <c r="E130" s="141" t="s">
        <v>2</v>
      </c>
      <c r="F130" s="142" t="s">
        <v>104</v>
      </c>
      <c r="G130" s="176"/>
      <c r="H130" s="45" t="s">
        <v>2</v>
      </c>
      <c r="I130" s="45" t="s">
        <v>2</v>
      </c>
      <c r="K130" s="2"/>
    </row>
    <row r="131" spans="2:11" customFormat="1" ht="54">
      <c r="B131" s="229"/>
      <c r="C131" s="240"/>
      <c r="D131" s="158" t="s">
        <v>547</v>
      </c>
      <c r="E131" s="141" t="s">
        <v>2</v>
      </c>
      <c r="F131" s="142" t="s">
        <v>104</v>
      </c>
      <c r="G131" s="176" t="s">
        <v>308</v>
      </c>
      <c r="H131" s="45" t="s">
        <v>2</v>
      </c>
      <c r="I131" s="45" t="s">
        <v>2</v>
      </c>
      <c r="K131" s="2"/>
    </row>
    <row r="132" spans="2:11" customFormat="1" ht="67.5">
      <c r="B132" s="230"/>
      <c r="C132" s="233"/>
      <c r="D132" s="168" t="s">
        <v>548</v>
      </c>
      <c r="E132" s="179" t="s">
        <v>2</v>
      </c>
      <c r="F132" s="180" t="s">
        <v>104</v>
      </c>
      <c r="G132" s="152"/>
      <c r="H132" s="68" t="s">
        <v>2</v>
      </c>
      <c r="I132" s="68" t="s">
        <v>2</v>
      </c>
      <c r="K132" s="2"/>
    </row>
    <row r="133" spans="2:11" customFormat="1" ht="54">
      <c r="B133" s="228">
        <v>60</v>
      </c>
      <c r="C133" s="267" t="s">
        <v>307</v>
      </c>
      <c r="D133" s="155" t="s">
        <v>550</v>
      </c>
      <c r="E133" s="138" t="s">
        <v>2</v>
      </c>
      <c r="F133" s="139" t="s">
        <v>104</v>
      </c>
      <c r="G133" s="245" t="s">
        <v>309</v>
      </c>
      <c r="H133" s="44" t="s">
        <v>2</v>
      </c>
      <c r="I133" s="44" t="s">
        <v>2</v>
      </c>
      <c r="K133" s="2"/>
    </row>
    <row r="134" spans="2:11" customFormat="1" ht="54">
      <c r="B134" s="230"/>
      <c r="C134" s="233"/>
      <c r="D134" s="161" t="s">
        <v>551</v>
      </c>
      <c r="E134" s="177" t="s">
        <v>2</v>
      </c>
      <c r="F134" s="178" t="s">
        <v>104</v>
      </c>
      <c r="G134" s="152"/>
      <c r="H134" s="68" t="s">
        <v>2</v>
      </c>
      <c r="I134" s="68" t="s">
        <v>2</v>
      </c>
      <c r="K134" s="2"/>
    </row>
    <row r="135" spans="2:11" customFormat="1" ht="67.5">
      <c r="B135" s="228">
        <v>61</v>
      </c>
      <c r="C135" s="449" t="s">
        <v>310</v>
      </c>
      <c r="D135" s="155" t="s">
        <v>552</v>
      </c>
      <c r="E135" s="150" t="s">
        <v>2</v>
      </c>
      <c r="F135" s="151" t="s">
        <v>104</v>
      </c>
      <c r="G135" s="153" t="s">
        <v>311</v>
      </c>
      <c r="H135" s="44" t="s">
        <v>2</v>
      </c>
      <c r="I135" s="44" t="s">
        <v>2</v>
      </c>
      <c r="K135" s="2"/>
    </row>
    <row r="136" spans="2:11" customFormat="1" ht="27">
      <c r="B136" s="230"/>
      <c r="C136" s="456"/>
      <c r="D136" s="154" t="s">
        <v>553</v>
      </c>
      <c r="E136" s="145" t="s">
        <v>2</v>
      </c>
      <c r="F136" s="146" t="s">
        <v>104</v>
      </c>
      <c r="G136" s="181"/>
      <c r="H136" s="68" t="s">
        <v>2</v>
      </c>
      <c r="I136" s="68" t="s">
        <v>2</v>
      </c>
      <c r="K136" s="2"/>
    </row>
    <row r="137" spans="2:11" customFormat="1" ht="54">
      <c r="B137" s="229">
        <v>62</v>
      </c>
      <c r="C137" s="246" t="s">
        <v>334</v>
      </c>
      <c r="D137" s="156" t="s">
        <v>557</v>
      </c>
      <c r="E137" s="138" t="s">
        <v>2</v>
      </c>
      <c r="F137" s="139" t="s">
        <v>104</v>
      </c>
      <c r="G137" s="176" t="s">
        <v>335</v>
      </c>
      <c r="H137" s="44" t="s">
        <v>2</v>
      </c>
      <c r="I137" s="44" t="s">
        <v>2</v>
      </c>
      <c r="K137" s="2"/>
    </row>
    <row r="138" spans="2:11" customFormat="1" ht="148.5">
      <c r="B138" s="229"/>
      <c r="C138" s="247"/>
      <c r="D138" s="158" t="s">
        <v>556</v>
      </c>
      <c r="E138" s="141" t="s">
        <v>2</v>
      </c>
      <c r="F138" s="142" t="s">
        <v>104</v>
      </c>
      <c r="G138" s="176"/>
      <c r="H138" s="45" t="s">
        <v>2</v>
      </c>
      <c r="I138" s="45" t="s">
        <v>2</v>
      </c>
      <c r="K138" s="2"/>
    </row>
    <row r="139" spans="2:11" customFormat="1" ht="27">
      <c r="B139" s="229"/>
      <c r="C139" s="240"/>
      <c r="D139" s="158" t="s">
        <v>554</v>
      </c>
      <c r="E139" s="141" t="s">
        <v>2</v>
      </c>
      <c r="F139" s="142" t="s">
        <v>104</v>
      </c>
      <c r="G139" s="176"/>
      <c r="H139" s="45" t="s">
        <v>2</v>
      </c>
      <c r="I139" s="45" t="s">
        <v>2</v>
      </c>
      <c r="K139" s="2"/>
    </row>
    <row r="140" spans="2:11" customFormat="1" ht="27">
      <c r="B140" s="229"/>
      <c r="C140" s="240"/>
      <c r="D140" s="158" t="s">
        <v>555</v>
      </c>
      <c r="E140" s="141" t="s">
        <v>2</v>
      </c>
      <c r="F140" s="142" t="s">
        <v>104</v>
      </c>
      <c r="G140" s="176"/>
      <c r="H140" s="45" t="s">
        <v>2</v>
      </c>
      <c r="I140" s="45" t="s">
        <v>2</v>
      </c>
      <c r="K140" s="2"/>
    </row>
    <row r="141" spans="2:11" customFormat="1" ht="42" customHeight="1">
      <c r="B141" s="229"/>
      <c r="C141" s="240"/>
      <c r="D141" s="238" t="s">
        <v>336</v>
      </c>
      <c r="E141" s="148" t="s">
        <v>2</v>
      </c>
      <c r="F141" s="149" t="s">
        <v>104</v>
      </c>
      <c r="G141" s="176"/>
      <c r="H141" s="66" t="s">
        <v>2</v>
      </c>
      <c r="I141" s="66" t="s">
        <v>2</v>
      </c>
      <c r="K141" s="2"/>
    </row>
    <row r="142" spans="2:11" customFormat="1" ht="42" customHeight="1">
      <c r="B142" s="229"/>
      <c r="C142" s="240"/>
      <c r="D142" s="158" t="s">
        <v>558</v>
      </c>
      <c r="E142" s="141" t="s">
        <v>2</v>
      </c>
      <c r="F142" s="142" t="s">
        <v>104</v>
      </c>
      <c r="G142" s="176" t="s">
        <v>338</v>
      </c>
      <c r="H142" s="45" t="s">
        <v>2</v>
      </c>
      <c r="I142" s="45" t="s">
        <v>2</v>
      </c>
      <c r="K142" s="2"/>
    </row>
    <row r="143" spans="2:11" customFormat="1" ht="42" customHeight="1">
      <c r="B143" s="229"/>
      <c r="C143" s="240"/>
      <c r="D143" s="158" t="s">
        <v>559</v>
      </c>
      <c r="E143" s="141" t="s">
        <v>2</v>
      </c>
      <c r="F143" s="142" t="s">
        <v>104</v>
      </c>
      <c r="G143" s="176" t="s">
        <v>337</v>
      </c>
      <c r="H143" s="45" t="s">
        <v>2</v>
      </c>
      <c r="I143" s="45" t="s">
        <v>2</v>
      </c>
      <c r="K143" s="2"/>
    </row>
    <row r="144" spans="2:11" customFormat="1" ht="67.5">
      <c r="B144" s="229"/>
      <c r="C144" s="240"/>
      <c r="D144" s="238" t="s">
        <v>560</v>
      </c>
      <c r="E144" s="148" t="s">
        <v>2</v>
      </c>
      <c r="F144" s="149" t="s">
        <v>104</v>
      </c>
      <c r="G144" s="176" t="s">
        <v>339</v>
      </c>
      <c r="H144" s="66" t="s">
        <v>2</v>
      </c>
      <c r="I144" s="66" t="s">
        <v>2</v>
      </c>
      <c r="K144" s="2"/>
    </row>
    <row r="145" spans="2:12" customFormat="1" ht="148.5">
      <c r="B145" s="230"/>
      <c r="C145" s="233"/>
      <c r="D145" s="103" t="s">
        <v>561</v>
      </c>
      <c r="E145" s="145" t="s">
        <v>2</v>
      </c>
      <c r="F145" s="146" t="s">
        <v>104</v>
      </c>
      <c r="G145" s="152" t="s">
        <v>562</v>
      </c>
      <c r="H145" s="46" t="s">
        <v>2</v>
      </c>
      <c r="I145" s="46" t="s">
        <v>2</v>
      </c>
      <c r="K145" s="2"/>
    </row>
    <row r="146" spans="2:12" customFormat="1" ht="54">
      <c r="B146" s="229">
        <v>63</v>
      </c>
      <c r="C146" s="240" t="s">
        <v>340</v>
      </c>
      <c r="D146" s="83" t="s">
        <v>563</v>
      </c>
      <c r="E146" s="179" t="s">
        <v>2</v>
      </c>
      <c r="F146" s="180" t="s">
        <v>104</v>
      </c>
      <c r="G146" s="176" t="s">
        <v>335</v>
      </c>
      <c r="H146" s="44" t="s">
        <v>2</v>
      </c>
      <c r="I146" s="44" t="s">
        <v>2</v>
      </c>
      <c r="K146" s="2"/>
    </row>
    <row r="147" spans="2:12" customFormat="1" ht="81">
      <c r="B147" s="229"/>
      <c r="C147" s="240"/>
      <c r="D147" s="116" t="s">
        <v>564</v>
      </c>
      <c r="E147" s="141" t="s">
        <v>2</v>
      </c>
      <c r="F147" s="142" t="s">
        <v>104</v>
      </c>
      <c r="G147" s="176"/>
      <c r="H147" s="45" t="s">
        <v>2</v>
      </c>
      <c r="I147" s="45" t="s">
        <v>2</v>
      </c>
      <c r="K147" s="2"/>
    </row>
    <row r="148" spans="2:12" customFormat="1" ht="27">
      <c r="B148" s="229"/>
      <c r="C148" s="240"/>
      <c r="D148" s="116" t="s">
        <v>554</v>
      </c>
      <c r="E148" s="141" t="s">
        <v>2</v>
      </c>
      <c r="F148" s="142" t="s">
        <v>104</v>
      </c>
      <c r="G148" s="176"/>
      <c r="H148" s="45" t="s">
        <v>2</v>
      </c>
      <c r="I148" s="45" t="s">
        <v>2</v>
      </c>
      <c r="K148" s="2"/>
    </row>
    <row r="149" spans="2:12" customFormat="1" ht="27">
      <c r="B149" s="229"/>
      <c r="C149" s="240"/>
      <c r="D149" s="116" t="s">
        <v>555</v>
      </c>
      <c r="E149" s="141" t="s">
        <v>2</v>
      </c>
      <c r="F149" s="142" t="s">
        <v>104</v>
      </c>
      <c r="G149" s="176"/>
      <c r="H149" s="45" t="s">
        <v>2</v>
      </c>
      <c r="I149" s="45" t="s">
        <v>2</v>
      </c>
      <c r="K149" s="2"/>
    </row>
    <row r="150" spans="2:12" customFormat="1" ht="40.5">
      <c r="B150" s="229"/>
      <c r="C150" s="240"/>
      <c r="D150" s="116" t="s">
        <v>565</v>
      </c>
      <c r="E150" s="141" t="s">
        <v>2</v>
      </c>
      <c r="F150" s="142" t="s">
        <v>104</v>
      </c>
      <c r="G150" s="176"/>
      <c r="H150" s="45" t="s">
        <v>2</v>
      </c>
      <c r="I150" s="45" t="s">
        <v>2</v>
      </c>
      <c r="K150" s="2"/>
    </row>
    <row r="151" spans="2:12" customFormat="1" ht="40.5">
      <c r="B151" s="229"/>
      <c r="C151" s="240"/>
      <c r="D151" s="116" t="s">
        <v>566</v>
      </c>
      <c r="E151" s="141" t="s">
        <v>2</v>
      </c>
      <c r="F151" s="142" t="s">
        <v>104</v>
      </c>
      <c r="G151" s="176" t="s">
        <v>337</v>
      </c>
      <c r="H151" s="45" t="s">
        <v>2</v>
      </c>
      <c r="I151" s="45" t="s">
        <v>2</v>
      </c>
      <c r="K151" s="2"/>
    </row>
    <row r="152" spans="2:12" customFormat="1" ht="40.5">
      <c r="B152" s="230"/>
      <c r="C152" s="233"/>
      <c r="D152" s="76" t="s">
        <v>567</v>
      </c>
      <c r="E152" s="177" t="s">
        <v>2</v>
      </c>
      <c r="F152" s="178" t="s">
        <v>104</v>
      </c>
      <c r="G152" s="152" t="s">
        <v>341</v>
      </c>
      <c r="H152" s="68" t="s">
        <v>2</v>
      </c>
      <c r="I152" s="68" t="s">
        <v>2</v>
      </c>
      <c r="K152" s="2"/>
    </row>
    <row r="153" spans="2:12" ht="40.5">
      <c r="B153" s="222">
        <v>64</v>
      </c>
      <c r="C153" s="449" t="s">
        <v>278</v>
      </c>
      <c r="D153" s="164" t="s">
        <v>568</v>
      </c>
      <c r="E153" s="138" t="s">
        <v>2</v>
      </c>
      <c r="F153" s="451" t="s">
        <v>109</v>
      </c>
      <c r="G153" s="481" t="s">
        <v>141</v>
      </c>
      <c r="H153" s="44" t="s">
        <v>2</v>
      </c>
      <c r="I153" s="44" t="s">
        <v>2</v>
      </c>
      <c r="K153" s="2" t="str">
        <f t="shared" ref="K153:K164" si="10">IF(E153="■",IF(OR(AND(H153="□",I153="□"),AND(H153="■",I153="■")),"点検結果の「適」・「不適」どちらかを■にしてください",""),IF(OR(AND(H153="□",I153="■"),AND(H153="■",I153="□"),AND(H153="■",I153="■")),"確認結果が■の場合に、点検結果の「適」・「不適」のどちらかを■にしてください",""))</f>
        <v/>
      </c>
      <c r="L153" t="str">
        <f t="shared" ref="L153:L164" si="11">IF(K153="","",1)</f>
        <v/>
      </c>
    </row>
    <row r="154" spans="2:12" ht="40.5">
      <c r="B154" s="223"/>
      <c r="C154" s="450"/>
      <c r="D154" s="182" t="s">
        <v>569</v>
      </c>
      <c r="E154" s="141" t="s">
        <v>2</v>
      </c>
      <c r="F154" s="452"/>
      <c r="G154" s="482"/>
      <c r="H154" s="45" t="s">
        <v>2</v>
      </c>
      <c r="I154" s="45" t="s">
        <v>2</v>
      </c>
      <c r="K154" s="2" t="str">
        <f t="shared" si="10"/>
        <v/>
      </c>
      <c r="L154" t="str">
        <f t="shared" si="11"/>
        <v/>
      </c>
    </row>
    <row r="155" spans="2:12" ht="27">
      <c r="B155" s="223"/>
      <c r="C155" s="450"/>
      <c r="D155" s="158" t="s">
        <v>541</v>
      </c>
      <c r="E155" s="141" t="s">
        <v>2</v>
      </c>
      <c r="F155" s="142" t="s">
        <v>104</v>
      </c>
      <c r="G155" s="482"/>
      <c r="H155" s="45" t="s">
        <v>2</v>
      </c>
      <c r="I155" s="45" t="s">
        <v>2</v>
      </c>
      <c r="K155" s="2" t="str">
        <f t="shared" si="10"/>
        <v/>
      </c>
      <c r="L155" t="str">
        <f t="shared" si="11"/>
        <v/>
      </c>
    </row>
    <row r="156" spans="2:12" customFormat="1" ht="40.5">
      <c r="B156" s="224"/>
      <c r="C156" s="456"/>
      <c r="D156" s="181" t="s">
        <v>570</v>
      </c>
      <c r="E156" s="145" t="s">
        <v>2</v>
      </c>
      <c r="F156" s="183" t="s">
        <v>104</v>
      </c>
      <c r="G156" s="482"/>
      <c r="H156" s="46" t="s">
        <v>2</v>
      </c>
      <c r="I156" s="46" t="s">
        <v>2</v>
      </c>
      <c r="K156" s="2" t="str">
        <f t="shared" si="10"/>
        <v/>
      </c>
      <c r="L156" t="str">
        <f t="shared" si="11"/>
        <v/>
      </c>
    </row>
    <row r="157" spans="2:12" ht="40.5">
      <c r="B157" s="222">
        <v>65</v>
      </c>
      <c r="C157" s="449" t="s">
        <v>279</v>
      </c>
      <c r="D157" s="164" t="s">
        <v>571</v>
      </c>
      <c r="E157" s="138" t="s">
        <v>2</v>
      </c>
      <c r="F157" s="139" t="s">
        <v>104</v>
      </c>
      <c r="G157" s="368" t="s">
        <v>141</v>
      </c>
      <c r="H157" s="44" t="s">
        <v>2</v>
      </c>
      <c r="I157" s="44" t="s">
        <v>2</v>
      </c>
      <c r="K157" s="2" t="str">
        <f t="shared" si="10"/>
        <v/>
      </c>
      <c r="L157" t="str">
        <f t="shared" si="11"/>
        <v/>
      </c>
    </row>
    <row r="158" spans="2:12" ht="27">
      <c r="B158" s="223"/>
      <c r="C158" s="450"/>
      <c r="D158" s="170" t="s">
        <v>541</v>
      </c>
      <c r="E158" s="141" t="s">
        <v>2</v>
      </c>
      <c r="F158" s="142" t="s">
        <v>104</v>
      </c>
      <c r="G158" s="369"/>
      <c r="H158" s="45" t="s">
        <v>2</v>
      </c>
      <c r="I158" s="45" t="s">
        <v>2</v>
      </c>
      <c r="K158" s="2" t="str">
        <f t="shared" si="10"/>
        <v/>
      </c>
      <c r="L158" t="str">
        <f t="shared" si="11"/>
        <v/>
      </c>
    </row>
    <row r="159" spans="2:12" customFormat="1" ht="40.5">
      <c r="B159" s="224"/>
      <c r="C159" s="456"/>
      <c r="D159" s="181" t="s">
        <v>572</v>
      </c>
      <c r="E159" s="145" t="s">
        <v>2</v>
      </c>
      <c r="F159" s="183" t="s">
        <v>104</v>
      </c>
      <c r="G159" s="370"/>
      <c r="H159" s="46" t="s">
        <v>2</v>
      </c>
      <c r="I159" s="46" t="s">
        <v>2</v>
      </c>
      <c r="K159" s="2" t="str">
        <f t="shared" si="10"/>
        <v/>
      </c>
      <c r="L159" t="str">
        <f t="shared" si="11"/>
        <v/>
      </c>
    </row>
    <row r="160" spans="2:12" ht="40.5">
      <c r="B160" s="222">
        <v>66</v>
      </c>
      <c r="C160" s="246" t="s">
        <v>280</v>
      </c>
      <c r="D160" s="164" t="s">
        <v>573</v>
      </c>
      <c r="E160" s="138" t="s">
        <v>2</v>
      </c>
      <c r="F160" s="451" t="s">
        <v>109</v>
      </c>
      <c r="G160" s="481" t="s">
        <v>141</v>
      </c>
      <c r="H160" s="44" t="s">
        <v>2</v>
      </c>
      <c r="I160" s="44" t="s">
        <v>2</v>
      </c>
      <c r="K160" s="2" t="str">
        <f t="shared" si="10"/>
        <v/>
      </c>
      <c r="L160" t="str">
        <f t="shared" si="11"/>
        <v/>
      </c>
    </row>
    <row r="161" spans="2:12" ht="40.5">
      <c r="B161" s="223"/>
      <c r="C161" s="247"/>
      <c r="D161" s="170" t="s">
        <v>574</v>
      </c>
      <c r="E161" s="141" t="s">
        <v>2</v>
      </c>
      <c r="F161" s="452"/>
      <c r="G161" s="482"/>
      <c r="H161" s="45" t="s">
        <v>2</v>
      </c>
      <c r="I161" s="45" t="s">
        <v>2</v>
      </c>
      <c r="K161" s="2" t="str">
        <f t="shared" si="10"/>
        <v/>
      </c>
      <c r="L161" t="str">
        <f t="shared" si="11"/>
        <v/>
      </c>
    </row>
    <row r="162" spans="2:12" ht="40.5">
      <c r="B162" s="223"/>
      <c r="C162" s="247"/>
      <c r="D162" s="170" t="s">
        <v>575</v>
      </c>
      <c r="E162" s="141" t="s">
        <v>2</v>
      </c>
      <c r="F162" s="452"/>
      <c r="G162" s="482"/>
      <c r="H162" s="45" t="s">
        <v>2</v>
      </c>
      <c r="I162" s="45" t="s">
        <v>2</v>
      </c>
      <c r="K162" s="2" t="str">
        <f t="shared" si="10"/>
        <v/>
      </c>
      <c r="L162" t="str">
        <f t="shared" si="11"/>
        <v/>
      </c>
    </row>
    <row r="163" spans="2:12" ht="27">
      <c r="B163" s="223"/>
      <c r="C163" s="272"/>
      <c r="D163" s="170" t="s">
        <v>541</v>
      </c>
      <c r="E163" s="141" t="s">
        <v>2</v>
      </c>
      <c r="F163" s="142" t="s">
        <v>104</v>
      </c>
      <c r="G163" s="482"/>
      <c r="H163" s="45" t="s">
        <v>2</v>
      </c>
      <c r="I163" s="45" t="s">
        <v>2</v>
      </c>
      <c r="K163" s="2" t="str">
        <f t="shared" si="10"/>
        <v/>
      </c>
      <c r="L163" t="str">
        <f t="shared" si="11"/>
        <v/>
      </c>
    </row>
    <row r="164" spans="2:12" customFormat="1" ht="40.5">
      <c r="B164" s="224"/>
      <c r="C164" s="273"/>
      <c r="D164" s="181" t="s">
        <v>576</v>
      </c>
      <c r="E164" s="145" t="s">
        <v>2</v>
      </c>
      <c r="F164" s="183" t="s">
        <v>104</v>
      </c>
      <c r="G164" s="483"/>
      <c r="H164" s="46" t="s">
        <v>2</v>
      </c>
      <c r="I164" s="46" t="s">
        <v>2</v>
      </c>
      <c r="K164" s="2" t="str">
        <f t="shared" si="10"/>
        <v/>
      </c>
      <c r="L164" t="str">
        <f t="shared" si="11"/>
        <v/>
      </c>
    </row>
    <row r="165" spans="2:12" ht="40.5">
      <c r="B165" s="222">
        <v>67</v>
      </c>
      <c r="C165" s="246" t="s">
        <v>434</v>
      </c>
      <c r="D165" s="164" t="s">
        <v>577</v>
      </c>
      <c r="E165" s="150" t="s">
        <v>2</v>
      </c>
      <c r="F165" s="280" t="s">
        <v>579</v>
      </c>
      <c r="G165" s="485" t="s">
        <v>581</v>
      </c>
      <c r="H165" s="65" t="s">
        <v>2</v>
      </c>
      <c r="I165" s="65" t="s">
        <v>2</v>
      </c>
    </row>
    <row r="166" spans="2:12" ht="54">
      <c r="B166" s="223"/>
      <c r="C166" s="247"/>
      <c r="D166" s="170" t="s">
        <v>578</v>
      </c>
      <c r="E166" s="141" t="s">
        <v>2</v>
      </c>
      <c r="F166" s="274" t="s">
        <v>580</v>
      </c>
      <c r="G166" s="486"/>
      <c r="H166" s="45" t="s">
        <v>2</v>
      </c>
      <c r="I166" s="45" t="s">
        <v>2</v>
      </c>
    </row>
    <row r="167" spans="2:12" ht="40.5" customHeight="1">
      <c r="B167" s="223"/>
      <c r="C167" s="247"/>
      <c r="D167" s="170" t="s">
        <v>583</v>
      </c>
      <c r="E167" s="141" t="s">
        <v>2</v>
      </c>
      <c r="F167" s="141" t="s">
        <v>582</v>
      </c>
      <c r="G167" s="289"/>
      <c r="H167" s="45" t="s">
        <v>2</v>
      </c>
      <c r="I167" s="45" t="s">
        <v>2</v>
      </c>
    </row>
    <row r="168" spans="2:12" ht="67.5">
      <c r="B168" s="223"/>
      <c r="C168" s="247"/>
      <c r="D168" s="170" t="s">
        <v>584</v>
      </c>
      <c r="E168" s="141" t="s">
        <v>2</v>
      </c>
      <c r="F168" s="274" t="s">
        <v>579</v>
      </c>
      <c r="G168" s="369" t="s">
        <v>435</v>
      </c>
      <c r="H168" s="45" t="s">
        <v>2</v>
      </c>
      <c r="I168" s="45" t="s">
        <v>2</v>
      </c>
    </row>
    <row r="169" spans="2:12" ht="121.5">
      <c r="B169" s="224"/>
      <c r="C169" s="248"/>
      <c r="D169" s="193" t="s">
        <v>585</v>
      </c>
      <c r="E169" s="145" t="s">
        <v>2</v>
      </c>
      <c r="F169" s="232" t="s">
        <v>586</v>
      </c>
      <c r="G169" s="370"/>
      <c r="H169" s="46" t="s">
        <v>2</v>
      </c>
      <c r="I169" s="46" t="s">
        <v>2</v>
      </c>
    </row>
    <row r="170" spans="2:12" ht="135">
      <c r="B170" s="222">
        <v>67</v>
      </c>
      <c r="C170" s="246" t="s">
        <v>434</v>
      </c>
      <c r="D170" s="164" t="s">
        <v>587</v>
      </c>
      <c r="E170" s="138" t="s">
        <v>2</v>
      </c>
      <c r="F170" s="304" t="s">
        <v>579</v>
      </c>
      <c r="G170" s="153" t="s">
        <v>317</v>
      </c>
      <c r="H170" s="44" t="s">
        <v>2</v>
      </c>
      <c r="I170" s="44" t="s">
        <v>2</v>
      </c>
    </row>
    <row r="171" spans="2:12" ht="94.5">
      <c r="B171" s="223"/>
      <c r="C171" s="247"/>
      <c r="D171" s="283" t="s">
        <v>588</v>
      </c>
      <c r="E171" s="148" t="s">
        <v>2</v>
      </c>
      <c r="F171" s="284" t="s">
        <v>589</v>
      </c>
      <c r="G171" s="176" t="s">
        <v>436</v>
      </c>
      <c r="H171" s="66" t="s">
        <v>2</v>
      </c>
      <c r="I171" s="66" t="s">
        <v>2</v>
      </c>
    </row>
    <row r="172" spans="2:12" ht="108">
      <c r="B172" s="223"/>
      <c r="C172" s="247"/>
      <c r="D172" s="170" t="s">
        <v>590</v>
      </c>
      <c r="E172" s="141" t="s">
        <v>2</v>
      </c>
      <c r="F172" s="274" t="s">
        <v>579</v>
      </c>
      <c r="G172" s="176"/>
      <c r="H172" s="45" t="s">
        <v>2</v>
      </c>
      <c r="I172" s="45" t="s">
        <v>2</v>
      </c>
    </row>
    <row r="173" spans="2:12" ht="67.5">
      <c r="B173" s="223"/>
      <c r="C173" s="247"/>
      <c r="D173" s="170" t="s">
        <v>591</v>
      </c>
      <c r="E173" s="141" t="s">
        <v>2</v>
      </c>
      <c r="F173" s="274" t="s">
        <v>579</v>
      </c>
      <c r="G173" s="176"/>
      <c r="H173" s="45" t="s">
        <v>2</v>
      </c>
      <c r="I173" s="45" t="s">
        <v>2</v>
      </c>
    </row>
    <row r="174" spans="2:12" ht="94.5">
      <c r="B174" s="224"/>
      <c r="C174" s="248"/>
      <c r="D174" s="193" t="s">
        <v>592</v>
      </c>
      <c r="E174" s="145" t="s">
        <v>2</v>
      </c>
      <c r="F174" s="232" t="s">
        <v>579</v>
      </c>
      <c r="G174" s="300"/>
      <c r="H174" s="46" t="s">
        <v>2</v>
      </c>
      <c r="I174" s="46" t="s">
        <v>2</v>
      </c>
    </row>
    <row r="175" spans="2:12" ht="54">
      <c r="B175" s="222">
        <v>67</v>
      </c>
      <c r="C175" s="246" t="s">
        <v>613</v>
      </c>
      <c r="D175" s="306" t="s">
        <v>593</v>
      </c>
      <c r="E175" s="150" t="s">
        <v>2</v>
      </c>
      <c r="F175" s="307" t="s">
        <v>579</v>
      </c>
      <c r="G175" s="308"/>
      <c r="H175" s="65" t="s">
        <v>2</v>
      </c>
      <c r="I175" s="65" t="s">
        <v>2</v>
      </c>
    </row>
    <row r="176" spans="2:12" ht="108">
      <c r="B176" s="223"/>
      <c r="C176" s="247"/>
      <c r="D176" s="295" t="s">
        <v>594</v>
      </c>
      <c r="E176" s="179"/>
      <c r="F176" s="292"/>
      <c r="G176" s="168" t="s">
        <v>601</v>
      </c>
      <c r="H176" s="42"/>
      <c r="I176" s="42"/>
    </row>
    <row r="177" spans="2:9" ht="121.5">
      <c r="B177" s="223"/>
      <c r="C177" s="247"/>
      <c r="D177" s="295" t="s">
        <v>595</v>
      </c>
      <c r="E177" s="179"/>
      <c r="F177" s="292"/>
      <c r="G177" s="290"/>
      <c r="H177" s="42"/>
      <c r="I177" s="42"/>
    </row>
    <row r="178" spans="2:9" ht="67.5">
      <c r="B178" s="223"/>
      <c r="C178" s="247"/>
      <c r="D178" s="279" t="s">
        <v>596</v>
      </c>
      <c r="E178" s="173"/>
      <c r="F178" s="291"/>
      <c r="G178" s="176"/>
      <c r="H178" s="67"/>
      <c r="I178" s="67"/>
    </row>
    <row r="179" spans="2:9" ht="54">
      <c r="B179" s="223"/>
      <c r="C179" s="247"/>
      <c r="D179" s="283" t="s">
        <v>597</v>
      </c>
      <c r="E179" s="148" t="s">
        <v>2</v>
      </c>
      <c r="F179" s="284" t="s">
        <v>579</v>
      </c>
      <c r="G179" s="176"/>
      <c r="H179" s="66" t="s">
        <v>2</v>
      </c>
      <c r="I179" s="66" t="s">
        <v>2</v>
      </c>
    </row>
    <row r="180" spans="2:9" ht="54">
      <c r="B180" s="223"/>
      <c r="C180" s="247"/>
      <c r="D180" s="283" t="s">
        <v>598</v>
      </c>
      <c r="E180" s="148" t="s">
        <v>2</v>
      </c>
      <c r="F180" s="284" t="s">
        <v>589</v>
      </c>
      <c r="G180" s="176"/>
      <c r="H180" s="66" t="s">
        <v>2</v>
      </c>
      <c r="I180" s="66" t="s">
        <v>2</v>
      </c>
    </row>
    <row r="181" spans="2:9" ht="27">
      <c r="B181" s="223"/>
      <c r="C181" s="248"/>
      <c r="D181" s="193" t="s">
        <v>599</v>
      </c>
      <c r="E181" s="145" t="s">
        <v>2</v>
      </c>
      <c r="F181" s="232" t="s">
        <v>600</v>
      </c>
      <c r="G181" s="152"/>
      <c r="H181" s="46" t="s">
        <v>2</v>
      </c>
      <c r="I181" s="46" t="s">
        <v>2</v>
      </c>
    </row>
    <row r="182" spans="2:9" ht="42.75">
      <c r="B182" s="221">
        <v>68</v>
      </c>
      <c r="C182" s="282" t="s">
        <v>603</v>
      </c>
      <c r="D182" s="295" t="s">
        <v>608</v>
      </c>
      <c r="E182" s="179" t="s">
        <v>2</v>
      </c>
      <c r="F182" s="180" t="s">
        <v>582</v>
      </c>
      <c r="G182" s="155"/>
      <c r="H182" s="42" t="s">
        <v>2</v>
      </c>
      <c r="I182" s="42" t="s">
        <v>2</v>
      </c>
    </row>
    <row r="183" spans="2:9" ht="42.75">
      <c r="B183" s="221">
        <v>69</v>
      </c>
      <c r="C183" s="301" t="s">
        <v>604</v>
      </c>
      <c r="D183" s="302" t="s">
        <v>607</v>
      </c>
      <c r="E183" s="135" t="s">
        <v>2</v>
      </c>
      <c r="F183" s="303" t="s">
        <v>582</v>
      </c>
      <c r="G183" s="251"/>
      <c r="H183" s="43" t="s">
        <v>2</v>
      </c>
      <c r="I183" s="43" t="s">
        <v>2</v>
      </c>
    </row>
    <row r="184" spans="2:9" ht="42.75">
      <c r="B184" s="221">
        <v>70</v>
      </c>
      <c r="C184" s="301" t="s">
        <v>605</v>
      </c>
      <c r="D184" s="302" t="s">
        <v>606</v>
      </c>
      <c r="E184" s="135" t="s">
        <v>2</v>
      </c>
      <c r="F184" s="303" t="s">
        <v>582</v>
      </c>
      <c r="G184" s="251"/>
      <c r="H184" s="43" t="s">
        <v>2</v>
      </c>
      <c r="I184" s="43" t="s">
        <v>2</v>
      </c>
    </row>
  </sheetData>
  <mergeCells count="42">
    <mergeCell ref="G168:G169"/>
    <mergeCell ref="B78:B80"/>
    <mergeCell ref="C86:C90"/>
    <mergeCell ref="C95:C99"/>
    <mergeCell ref="G160:G164"/>
    <mergeCell ref="B116:B118"/>
    <mergeCell ref="G157:G159"/>
    <mergeCell ref="C113:C115"/>
    <mergeCell ref="C127:C128"/>
    <mergeCell ref="G153:G156"/>
    <mergeCell ref="G165:G166"/>
    <mergeCell ref="C157:C159"/>
    <mergeCell ref="C153:C156"/>
    <mergeCell ref="F160:F162"/>
    <mergeCell ref="C135:C136"/>
    <mergeCell ref="H1:I1"/>
    <mergeCell ref="E3:I3"/>
    <mergeCell ref="D1:D2"/>
    <mergeCell ref="B1:C2"/>
    <mergeCell ref="B12:B15"/>
    <mergeCell ref="B7:B11"/>
    <mergeCell ref="C12:C15"/>
    <mergeCell ref="E2:F2"/>
    <mergeCell ref="G1:G2"/>
    <mergeCell ref="B3:D3"/>
    <mergeCell ref="E1:F1"/>
    <mergeCell ref="F153:F154"/>
    <mergeCell ref="B69:B71"/>
    <mergeCell ref="B72:B74"/>
    <mergeCell ref="B75:B77"/>
    <mergeCell ref="C62:C63"/>
    <mergeCell ref="C78:C80"/>
    <mergeCell ref="C124:C126"/>
    <mergeCell ref="C121:C123"/>
    <mergeCell ref="C116:C118"/>
    <mergeCell ref="C20:C21"/>
    <mergeCell ref="F26:F27"/>
    <mergeCell ref="C22:C23"/>
    <mergeCell ref="C75:C77"/>
    <mergeCell ref="C72:C74"/>
    <mergeCell ref="C39:C40"/>
    <mergeCell ref="C42:C44"/>
  </mergeCells>
  <phoneticPr fontId="18"/>
  <dataValidations count="1">
    <dataValidation type="list" allowBlank="1" showInputMessage="1" showErrorMessage="1" sqref="E4:E184 H4:I184" xr:uid="{04C87883-D9D4-4342-877E-C811F3587EC9}">
      <formula1>"□,■"</formula1>
    </dataValidation>
  </dataValidations>
  <printOptions horizontalCentered="1"/>
  <pageMargins left="0.39370078740157483" right="0.39370078740157483" top="0.70866141732283472" bottom="0.39370078740157483" header="0.31496062992125984" footer="0.31496062992125984"/>
  <pageSetup paperSize="9" scale="83" fitToWidth="0" fitToHeight="0" orientation="landscape" r:id="rId1"/>
  <headerFooter>
    <oddFooter>&amp;R介護給付費　p&amp;P</oddFooter>
  </headerFooter>
  <rowBreaks count="18" manualBreakCount="18">
    <brk id="11" min="1" max="8" man="1"/>
    <brk id="23" min="1" max="8" man="1"/>
    <brk id="33" min="1" max="8" man="1"/>
    <brk id="41" min="1" max="8" man="1"/>
    <brk id="51" min="1" max="8" man="1"/>
    <brk id="61" min="1" max="8" man="1"/>
    <brk id="71" min="1" max="8" man="1"/>
    <brk id="77" min="1" max="8" man="1"/>
    <brk id="82" min="1" max="8" man="1"/>
    <brk id="94" min="1" max="8" man="1"/>
    <brk id="100" min="1" max="8" man="1"/>
    <brk id="112" min="1" max="8" man="1"/>
    <brk id="126" min="1" max="8" man="1"/>
    <brk id="136" min="1" max="8" man="1"/>
    <brk id="145" min="1" max="8" man="1"/>
    <brk id="159" min="1" max="8" man="1"/>
    <brk id="169" min="1" max="8" man="1"/>
    <brk id="174" min="1"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AF03-0262-4167-9FAD-DFF4C1D58CBA}">
  <sheetPr>
    <tabColor theme="8" tint="0.59999389629810485"/>
  </sheetPr>
  <dimension ref="A1:W25"/>
  <sheetViews>
    <sheetView view="pageBreakPreview" zoomScaleNormal="100" zoomScaleSheetLayoutView="100" workbookViewId="0">
      <selection activeCell="F3" sqref="F3:V3"/>
    </sheetView>
  </sheetViews>
  <sheetFormatPr defaultRowHeight="13.5"/>
  <cols>
    <col min="1" max="1" width="3.625" style="34" customWidth="1"/>
    <col min="2" max="2" width="5.625" style="38" customWidth="1"/>
    <col min="3" max="3" width="3" style="34" customWidth="1"/>
    <col min="4" max="4" width="3.125" style="38" hidden="1" customWidth="1"/>
    <col min="5" max="5" width="5.625" style="38" hidden="1" customWidth="1"/>
    <col min="6" max="13" width="5.625" style="38" customWidth="1"/>
    <col min="14" max="15" width="5.625" style="34" customWidth="1"/>
    <col min="16" max="16" width="4.75" style="34" customWidth="1"/>
    <col min="17" max="21" width="5.625" style="34" hidden="1" customWidth="1"/>
    <col min="22" max="22" width="16.625" style="34" customWidth="1"/>
    <col min="23" max="25" width="5.625" style="34" customWidth="1"/>
    <col min="26" max="16384" width="9" style="34"/>
  </cols>
  <sheetData>
    <row r="1" spans="1:23" ht="50.1" customHeight="1">
      <c r="A1" s="491" t="s">
        <v>437</v>
      </c>
      <c r="B1" s="491"/>
      <c r="C1" s="491"/>
      <c r="D1" s="491"/>
      <c r="E1" s="491"/>
      <c r="F1" s="491"/>
      <c r="G1" s="491"/>
      <c r="H1" s="491"/>
      <c r="I1" s="491"/>
      <c r="J1" s="491"/>
      <c r="K1" s="491"/>
      <c r="L1" s="491"/>
      <c r="M1" s="491"/>
      <c r="N1" s="491"/>
      <c r="O1" s="491"/>
      <c r="P1" s="491"/>
      <c r="Q1" s="491"/>
      <c r="R1" s="491"/>
      <c r="S1" s="491"/>
      <c r="T1" s="491"/>
      <c r="U1" s="491"/>
      <c r="V1" s="491"/>
      <c r="W1" s="491"/>
    </row>
    <row r="2" spans="1:23" ht="30" customHeight="1">
      <c r="A2" s="35"/>
      <c r="B2" s="492" t="s">
        <v>602</v>
      </c>
      <c r="C2" s="493"/>
      <c r="D2" s="493"/>
      <c r="E2" s="494"/>
      <c r="F2" s="498" t="s">
        <v>438</v>
      </c>
      <c r="G2" s="498"/>
      <c r="H2" s="498"/>
      <c r="I2" s="498"/>
      <c r="J2" s="498"/>
      <c r="K2" s="498"/>
      <c r="L2" s="498"/>
      <c r="M2" s="498"/>
      <c r="N2" s="498"/>
      <c r="O2" s="498"/>
      <c r="P2" s="498"/>
      <c r="Q2" s="498"/>
      <c r="R2" s="498"/>
      <c r="S2" s="498"/>
      <c r="T2" s="498"/>
      <c r="U2" s="498"/>
      <c r="V2" s="498"/>
    </row>
    <row r="3" spans="1:23" ht="24.95" customHeight="1">
      <c r="B3" s="495"/>
      <c r="C3" s="496"/>
      <c r="D3" s="496"/>
      <c r="E3" s="497"/>
      <c r="F3" s="490"/>
      <c r="G3" s="490"/>
      <c r="H3" s="490"/>
      <c r="I3" s="490"/>
      <c r="J3" s="490"/>
      <c r="K3" s="490"/>
      <c r="L3" s="490"/>
      <c r="M3" s="490"/>
      <c r="N3" s="490"/>
      <c r="O3" s="490"/>
      <c r="P3" s="490"/>
      <c r="Q3" s="490"/>
      <c r="R3" s="490"/>
      <c r="S3" s="490"/>
      <c r="T3" s="490"/>
      <c r="U3" s="490"/>
      <c r="V3" s="490"/>
    </row>
    <row r="4" spans="1:23" ht="24.95" customHeight="1">
      <c r="B4" s="495"/>
      <c r="C4" s="496"/>
      <c r="D4" s="496"/>
      <c r="E4" s="497"/>
      <c r="F4" s="490"/>
      <c r="G4" s="490"/>
      <c r="H4" s="490"/>
      <c r="I4" s="490"/>
      <c r="J4" s="490"/>
      <c r="K4" s="490"/>
      <c r="L4" s="490"/>
      <c r="M4" s="490"/>
      <c r="N4" s="490"/>
      <c r="O4" s="490"/>
      <c r="P4" s="490"/>
      <c r="Q4" s="490"/>
      <c r="R4" s="490"/>
      <c r="S4" s="490"/>
      <c r="T4" s="490"/>
      <c r="U4" s="490"/>
      <c r="V4" s="490"/>
    </row>
    <row r="5" spans="1:23" ht="24.95" customHeight="1">
      <c r="B5" s="495"/>
      <c r="C5" s="496"/>
      <c r="D5" s="496"/>
      <c r="E5" s="497"/>
      <c r="F5" s="490"/>
      <c r="G5" s="490"/>
      <c r="H5" s="490"/>
      <c r="I5" s="490"/>
      <c r="J5" s="490"/>
      <c r="K5" s="490"/>
      <c r="L5" s="490"/>
      <c r="M5" s="490"/>
      <c r="N5" s="490"/>
      <c r="O5" s="490"/>
      <c r="P5" s="490"/>
      <c r="Q5" s="490"/>
      <c r="R5" s="490"/>
      <c r="S5" s="490"/>
      <c r="T5" s="490"/>
      <c r="U5" s="490"/>
      <c r="V5" s="490"/>
    </row>
    <row r="6" spans="1:23" ht="24.95" customHeight="1">
      <c r="B6" s="495"/>
      <c r="C6" s="496"/>
      <c r="D6" s="496"/>
      <c r="E6" s="497"/>
      <c r="F6" s="490"/>
      <c r="G6" s="490"/>
      <c r="H6" s="490"/>
      <c r="I6" s="490"/>
      <c r="J6" s="490"/>
      <c r="K6" s="490"/>
      <c r="L6" s="490"/>
      <c r="M6" s="490"/>
      <c r="N6" s="490"/>
      <c r="O6" s="490"/>
      <c r="P6" s="490"/>
      <c r="Q6" s="490"/>
      <c r="R6" s="490"/>
      <c r="S6" s="490"/>
      <c r="T6" s="490"/>
      <c r="U6" s="490"/>
      <c r="V6" s="490"/>
    </row>
    <row r="7" spans="1:23" ht="24.95" customHeight="1">
      <c r="B7" s="495"/>
      <c r="C7" s="496"/>
      <c r="D7" s="496"/>
      <c r="E7" s="497"/>
      <c r="F7" s="490"/>
      <c r="G7" s="490"/>
      <c r="H7" s="490"/>
      <c r="I7" s="490"/>
      <c r="J7" s="490"/>
      <c r="K7" s="490"/>
      <c r="L7" s="490"/>
      <c r="M7" s="490"/>
      <c r="N7" s="490"/>
      <c r="O7" s="490"/>
      <c r="P7" s="490"/>
      <c r="Q7" s="490"/>
      <c r="R7" s="490"/>
      <c r="S7" s="490"/>
      <c r="T7" s="490"/>
      <c r="U7" s="490"/>
      <c r="V7" s="490"/>
    </row>
    <row r="8" spans="1:23" ht="24.95" customHeight="1">
      <c r="B8" s="495"/>
      <c r="C8" s="496"/>
      <c r="D8" s="496"/>
      <c r="E8" s="497"/>
      <c r="F8" s="490"/>
      <c r="G8" s="490"/>
      <c r="H8" s="490"/>
      <c r="I8" s="490"/>
      <c r="J8" s="490"/>
      <c r="K8" s="490"/>
      <c r="L8" s="490"/>
      <c r="M8" s="490"/>
      <c r="N8" s="490"/>
      <c r="O8" s="490"/>
      <c r="P8" s="490"/>
      <c r="Q8" s="490"/>
      <c r="R8" s="490"/>
      <c r="S8" s="490"/>
      <c r="T8" s="490"/>
      <c r="U8" s="490"/>
      <c r="V8" s="490"/>
    </row>
    <row r="9" spans="1:23" ht="24.95" customHeight="1">
      <c r="B9" s="495"/>
      <c r="C9" s="496"/>
      <c r="D9" s="496"/>
      <c r="E9" s="497"/>
      <c r="F9" s="490"/>
      <c r="G9" s="490"/>
      <c r="H9" s="490"/>
      <c r="I9" s="490"/>
      <c r="J9" s="490"/>
      <c r="K9" s="490"/>
      <c r="L9" s="490"/>
      <c r="M9" s="490"/>
      <c r="N9" s="490"/>
      <c r="O9" s="490"/>
      <c r="P9" s="490"/>
      <c r="Q9" s="490"/>
      <c r="R9" s="490"/>
      <c r="S9" s="490"/>
      <c r="T9" s="490"/>
      <c r="U9" s="490"/>
      <c r="V9" s="490"/>
    </row>
    <row r="10" spans="1:23" ht="24.95" customHeight="1">
      <c r="B10" s="495"/>
      <c r="C10" s="496"/>
      <c r="D10" s="496"/>
      <c r="E10" s="497"/>
      <c r="F10" s="490"/>
      <c r="G10" s="490"/>
      <c r="H10" s="490"/>
      <c r="I10" s="490"/>
      <c r="J10" s="490"/>
      <c r="K10" s="490"/>
      <c r="L10" s="490"/>
      <c r="M10" s="490"/>
      <c r="N10" s="490"/>
      <c r="O10" s="490"/>
      <c r="P10" s="490"/>
      <c r="Q10" s="490"/>
      <c r="R10" s="490"/>
      <c r="S10" s="490"/>
      <c r="T10" s="490"/>
      <c r="U10" s="490"/>
      <c r="V10" s="490"/>
    </row>
    <row r="11" spans="1:23" ht="24.95" customHeight="1">
      <c r="B11" s="495"/>
      <c r="C11" s="496"/>
      <c r="D11" s="496"/>
      <c r="E11" s="497"/>
      <c r="F11" s="490"/>
      <c r="G11" s="490"/>
      <c r="H11" s="490"/>
      <c r="I11" s="490"/>
      <c r="J11" s="490"/>
      <c r="K11" s="490"/>
      <c r="L11" s="490"/>
      <c r="M11" s="490"/>
      <c r="N11" s="490"/>
      <c r="O11" s="490"/>
      <c r="P11" s="490"/>
      <c r="Q11" s="490"/>
      <c r="R11" s="490"/>
      <c r="S11" s="490"/>
      <c r="T11" s="490"/>
      <c r="U11" s="490"/>
      <c r="V11" s="490"/>
    </row>
    <row r="12" spans="1:23" ht="24.95" customHeight="1">
      <c r="B12" s="495"/>
      <c r="C12" s="496"/>
      <c r="D12" s="496"/>
      <c r="E12" s="497"/>
      <c r="F12" s="490"/>
      <c r="G12" s="490"/>
      <c r="H12" s="490"/>
      <c r="I12" s="490"/>
      <c r="J12" s="490"/>
      <c r="K12" s="490"/>
      <c r="L12" s="490"/>
      <c r="M12" s="490"/>
      <c r="N12" s="490"/>
      <c r="O12" s="490"/>
      <c r="P12" s="490"/>
      <c r="Q12" s="490"/>
      <c r="R12" s="490"/>
      <c r="S12" s="490"/>
      <c r="T12" s="490"/>
      <c r="U12" s="490"/>
      <c r="V12" s="490"/>
    </row>
    <row r="13" spans="1:23" ht="24.95" customHeight="1">
      <c r="B13" s="495"/>
      <c r="C13" s="496"/>
      <c r="D13" s="496"/>
      <c r="E13" s="497"/>
      <c r="F13" s="490"/>
      <c r="G13" s="490"/>
      <c r="H13" s="490"/>
      <c r="I13" s="490"/>
      <c r="J13" s="490"/>
      <c r="K13" s="490"/>
      <c r="L13" s="490"/>
      <c r="M13" s="490"/>
      <c r="N13" s="490"/>
      <c r="O13" s="490"/>
      <c r="P13" s="490"/>
      <c r="Q13" s="490"/>
      <c r="R13" s="490"/>
      <c r="S13" s="490"/>
      <c r="T13" s="490"/>
      <c r="U13" s="490"/>
      <c r="V13" s="490"/>
    </row>
    <row r="14" spans="1:23" ht="24.95" customHeight="1">
      <c r="B14" s="495"/>
      <c r="C14" s="496"/>
      <c r="D14" s="496"/>
      <c r="E14" s="497"/>
      <c r="F14" s="490"/>
      <c r="G14" s="490"/>
      <c r="H14" s="490"/>
      <c r="I14" s="490"/>
      <c r="J14" s="490"/>
      <c r="K14" s="490"/>
      <c r="L14" s="490"/>
      <c r="M14" s="490"/>
      <c r="N14" s="490"/>
      <c r="O14" s="490"/>
      <c r="P14" s="490"/>
      <c r="Q14" s="490"/>
      <c r="R14" s="490"/>
      <c r="S14" s="490"/>
      <c r="T14" s="490"/>
      <c r="U14" s="490"/>
      <c r="V14" s="490"/>
    </row>
    <row r="15" spans="1:23" ht="24.95" customHeight="1">
      <c r="B15" s="495"/>
      <c r="C15" s="496"/>
      <c r="D15" s="496"/>
      <c r="E15" s="497"/>
      <c r="F15" s="490"/>
      <c r="G15" s="490"/>
      <c r="H15" s="490"/>
      <c r="I15" s="490"/>
      <c r="J15" s="490"/>
      <c r="K15" s="490"/>
      <c r="L15" s="490"/>
      <c r="M15" s="490"/>
      <c r="N15" s="490"/>
      <c r="O15" s="490"/>
      <c r="P15" s="490"/>
      <c r="Q15" s="490"/>
      <c r="R15" s="490"/>
      <c r="S15" s="490"/>
      <c r="T15" s="490"/>
      <c r="U15" s="490"/>
      <c r="V15" s="490"/>
    </row>
    <row r="16" spans="1:23" ht="24.95" customHeight="1">
      <c r="B16" s="495"/>
      <c r="C16" s="496"/>
      <c r="D16" s="496"/>
      <c r="E16" s="497"/>
      <c r="F16" s="490"/>
      <c r="G16" s="490"/>
      <c r="H16" s="490"/>
      <c r="I16" s="490"/>
      <c r="J16" s="490"/>
      <c r="K16" s="490"/>
      <c r="L16" s="490"/>
      <c r="M16" s="490"/>
      <c r="N16" s="490"/>
      <c r="O16" s="490"/>
      <c r="P16" s="490"/>
      <c r="Q16" s="490"/>
      <c r="R16" s="490"/>
      <c r="S16" s="490"/>
      <c r="T16" s="490"/>
      <c r="U16" s="490"/>
      <c r="V16" s="490"/>
    </row>
    <row r="17" spans="2:22" ht="24.95" customHeight="1">
      <c r="B17" s="495"/>
      <c r="C17" s="496"/>
      <c r="D17" s="496"/>
      <c r="E17" s="497"/>
      <c r="F17" s="490"/>
      <c r="G17" s="490"/>
      <c r="H17" s="490"/>
      <c r="I17" s="490"/>
      <c r="J17" s="490"/>
      <c r="K17" s="490"/>
      <c r="L17" s="490"/>
      <c r="M17" s="490"/>
      <c r="N17" s="490"/>
      <c r="O17" s="490"/>
      <c r="P17" s="490"/>
      <c r="Q17" s="490"/>
      <c r="R17" s="490"/>
      <c r="S17" s="490"/>
      <c r="T17" s="490"/>
      <c r="U17" s="490"/>
      <c r="V17" s="490"/>
    </row>
    <row r="18" spans="2:22" ht="24.95" customHeight="1">
      <c r="B18" s="487" t="s">
        <v>139</v>
      </c>
      <c r="C18" s="488"/>
      <c r="D18" s="488"/>
      <c r="E18" s="488"/>
      <c r="F18" s="488"/>
      <c r="G18" s="488"/>
      <c r="H18" s="488"/>
      <c r="I18" s="488"/>
      <c r="J18" s="488"/>
      <c r="K18" s="488"/>
      <c r="L18" s="488"/>
      <c r="M18" s="488"/>
      <c r="N18" s="488"/>
      <c r="O18" s="488"/>
      <c r="P18" s="488"/>
      <c r="Q18" s="488"/>
      <c r="R18" s="488"/>
      <c r="S18" s="488"/>
      <c r="T18" s="488"/>
      <c r="U18" s="488"/>
      <c r="V18" s="488"/>
    </row>
    <row r="19" spans="2:22" ht="18.75" customHeight="1">
      <c r="B19" s="489"/>
      <c r="C19" s="489"/>
      <c r="D19" s="489"/>
      <c r="E19" s="489"/>
      <c r="F19" s="489"/>
      <c r="G19" s="489"/>
      <c r="H19" s="489"/>
      <c r="I19" s="489"/>
      <c r="J19" s="489"/>
      <c r="K19" s="489"/>
      <c r="L19" s="489"/>
      <c r="M19" s="489"/>
      <c r="N19" s="489"/>
      <c r="O19" s="489"/>
      <c r="P19" s="489"/>
      <c r="Q19" s="489"/>
      <c r="R19" s="489"/>
      <c r="S19" s="489"/>
      <c r="T19" s="489"/>
      <c r="U19" s="489"/>
      <c r="V19" s="489"/>
    </row>
    <row r="20" spans="2:22" ht="24.95" customHeight="1">
      <c r="B20" s="36"/>
      <c r="D20" s="36"/>
      <c r="E20" s="36"/>
      <c r="F20" s="36"/>
      <c r="G20" s="36"/>
      <c r="H20" s="36"/>
      <c r="I20" s="36"/>
      <c r="J20" s="36"/>
      <c r="K20" s="36"/>
      <c r="L20" s="36"/>
      <c r="M20" s="36"/>
      <c r="N20" s="36"/>
      <c r="O20" s="36"/>
      <c r="Q20" s="37"/>
    </row>
    <row r="21" spans="2:22" ht="24.95" customHeight="1">
      <c r="Q21" s="37"/>
    </row>
    <row r="22" spans="2:22" ht="24.95" customHeight="1"/>
    <row r="23" spans="2:22" ht="24.95" customHeight="1"/>
    <row r="24" spans="2:22" ht="24.95" customHeight="1"/>
    <row r="25" spans="2:22" ht="24.95" customHeight="1"/>
  </sheetData>
  <mergeCells count="19">
    <mergeCell ref="A1:W1"/>
    <mergeCell ref="B2:E17"/>
    <mergeCell ref="F2:V2"/>
    <mergeCell ref="F3:V3"/>
    <mergeCell ref="F4:V4"/>
    <mergeCell ref="F5:V5"/>
    <mergeCell ref="F6:V6"/>
    <mergeCell ref="F7:V7"/>
    <mergeCell ref="F8:V8"/>
    <mergeCell ref="F9:V9"/>
    <mergeCell ref="B18:V19"/>
    <mergeCell ref="F16:V16"/>
    <mergeCell ref="F17:V17"/>
    <mergeCell ref="F10:V10"/>
    <mergeCell ref="F11:V11"/>
    <mergeCell ref="F12:V12"/>
    <mergeCell ref="F13:V13"/>
    <mergeCell ref="F14:V14"/>
    <mergeCell ref="F15:V15"/>
  </mergeCells>
  <phoneticPr fontId="18"/>
  <printOptions horizontalCentered="1"/>
  <pageMargins left="0.70866141732283472" right="0.70866141732283472" top="0.74803149606299213" bottom="0.74803149606299213" header="0.31496062992125984" footer="0.31496062992125984"/>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52B2-9C7A-4A33-9862-EDA0699D9319}">
  <sheetPr>
    <tabColor theme="8" tint="0.59999389629810485"/>
    <pageSetUpPr fitToPage="1"/>
  </sheetPr>
  <dimension ref="B1:BD54"/>
  <sheetViews>
    <sheetView view="pageBreakPreview" topLeftCell="B1" zoomScaleNormal="100" zoomScaleSheetLayoutView="100" workbookViewId="0">
      <selection activeCell="B1" sqref="B1:BD1"/>
    </sheetView>
  </sheetViews>
  <sheetFormatPr defaultColWidth="2.625" defaultRowHeight="13.5"/>
  <cols>
    <col min="1" max="1" width="2.625" style="9"/>
    <col min="2" max="14" width="2.625" style="9" customWidth="1"/>
    <col min="15" max="42" width="3.125" style="9" customWidth="1"/>
    <col min="43" max="16384" width="2.625" style="9"/>
  </cols>
  <sheetData>
    <row r="1" spans="2:56" ht="24.95" customHeight="1">
      <c r="B1" s="507" t="s">
        <v>47</v>
      </c>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c r="AU1" s="507"/>
      <c r="AV1" s="507"/>
      <c r="AW1" s="507"/>
      <c r="AX1" s="507"/>
      <c r="AY1" s="507"/>
      <c r="AZ1" s="507"/>
      <c r="BA1" s="507"/>
      <c r="BB1" s="507"/>
      <c r="BC1" s="507"/>
      <c r="BD1" s="507"/>
    </row>
    <row r="2" spans="2:56" s="11" customFormat="1" ht="20.100000000000001" customHeight="1">
      <c r="B2" s="508" t="s">
        <v>38</v>
      </c>
      <c r="C2" s="508"/>
      <c r="D2" s="508"/>
      <c r="E2" s="508"/>
      <c r="F2" s="508"/>
      <c r="G2" s="508"/>
      <c r="H2" s="508"/>
      <c r="I2" s="512"/>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4"/>
      <c r="AK2" s="10"/>
      <c r="AL2" s="10"/>
      <c r="AM2" s="10"/>
      <c r="AN2" s="10"/>
      <c r="AO2" s="10"/>
      <c r="AP2" s="10"/>
      <c r="AQ2" s="10"/>
      <c r="AR2" s="10"/>
      <c r="AS2" s="10"/>
      <c r="AT2" s="10"/>
      <c r="AU2" s="10"/>
      <c r="AV2" s="10"/>
      <c r="AW2" s="10"/>
      <c r="AX2" s="10"/>
      <c r="AY2" s="10"/>
      <c r="AZ2" s="10"/>
      <c r="BA2" s="10"/>
      <c r="BB2" s="10"/>
      <c r="BC2" s="10"/>
      <c r="BD2" s="10"/>
    </row>
    <row r="3" spans="2:56" s="11" customFormat="1" ht="20.100000000000001" customHeight="1">
      <c r="B3" s="508" t="s">
        <v>48</v>
      </c>
      <c r="C3" s="508"/>
      <c r="D3" s="508"/>
      <c r="E3" s="508"/>
      <c r="F3" s="508"/>
      <c r="G3" s="508"/>
      <c r="H3" s="508"/>
      <c r="I3" s="509" t="s">
        <v>99</v>
      </c>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1"/>
      <c r="AK3" s="10"/>
      <c r="AL3" s="10"/>
      <c r="AM3" s="10"/>
      <c r="AN3" s="10"/>
      <c r="AO3" s="10"/>
      <c r="AP3" s="10"/>
      <c r="AQ3" s="10"/>
      <c r="AR3" s="10"/>
      <c r="AS3" s="10"/>
      <c r="AT3" s="10"/>
      <c r="AU3" s="10"/>
      <c r="AV3" s="10"/>
      <c r="AW3" s="10"/>
      <c r="AX3" s="10"/>
      <c r="AY3" s="10"/>
      <c r="AZ3" s="10"/>
      <c r="BA3" s="10"/>
      <c r="BB3" s="10"/>
      <c r="BC3" s="10"/>
      <c r="BD3" s="10"/>
    </row>
    <row r="4" spans="2:56" s="11" customFormat="1" ht="20.100000000000001" customHeight="1">
      <c r="B4" s="515" t="s">
        <v>49</v>
      </c>
      <c r="C4" s="516"/>
      <c r="D4" s="516"/>
      <c r="E4" s="516"/>
      <c r="F4" s="516"/>
      <c r="G4" s="516"/>
      <c r="H4" s="516"/>
      <c r="I4" s="516"/>
      <c r="J4" s="516"/>
      <c r="K4" s="516"/>
      <c r="L4" s="516"/>
      <c r="M4" s="516"/>
      <c r="N4" s="516"/>
      <c r="O4" s="516"/>
      <c r="P4" s="516"/>
      <c r="Q4" s="516"/>
      <c r="R4" s="516"/>
      <c r="S4" s="516"/>
      <c r="T4" s="516"/>
      <c r="U4" s="516"/>
      <c r="V4" s="516"/>
      <c r="W4" s="516"/>
      <c r="X4" s="517"/>
      <c r="Y4" s="518"/>
      <c r="Z4" s="518"/>
      <c r="AA4" s="518"/>
      <c r="AB4" s="519" t="s">
        <v>39</v>
      </c>
      <c r="AC4" s="519"/>
      <c r="AD4" s="520"/>
      <c r="AE4" s="521"/>
      <c r="AF4" s="521"/>
      <c r="AG4" s="521"/>
      <c r="AH4" s="521"/>
      <c r="AI4" s="521"/>
      <c r="AJ4" s="522"/>
      <c r="AK4" s="10"/>
      <c r="AL4" s="10"/>
      <c r="AM4" s="10"/>
      <c r="AN4" s="10"/>
      <c r="AO4" s="10"/>
      <c r="AP4" s="10"/>
      <c r="AQ4" s="10"/>
      <c r="AR4" s="10"/>
      <c r="AS4" s="10"/>
      <c r="AT4" s="10"/>
      <c r="AU4" s="10"/>
      <c r="AV4" s="10"/>
      <c r="AW4" s="10"/>
      <c r="AX4" s="10"/>
      <c r="AY4" s="10"/>
      <c r="AZ4" s="10"/>
      <c r="BA4" s="10"/>
      <c r="BB4" s="10"/>
      <c r="BC4" s="10"/>
      <c r="BD4" s="10"/>
    </row>
    <row r="5" spans="2:56" s="11" customFormat="1" ht="20.100000000000001" customHeight="1">
      <c r="B5" s="499" t="s">
        <v>65</v>
      </c>
      <c r="C5" s="500"/>
      <c r="D5" s="500"/>
      <c r="E5" s="500"/>
      <c r="F5" s="500"/>
      <c r="G5" s="500"/>
      <c r="H5" s="500"/>
      <c r="I5" s="500"/>
      <c r="J5" s="500"/>
      <c r="K5" s="500"/>
      <c r="L5" s="500"/>
      <c r="M5" s="500"/>
      <c r="N5" s="500"/>
      <c r="O5" s="500"/>
      <c r="P5" s="500"/>
      <c r="Q5" s="500"/>
      <c r="R5" s="500"/>
      <c r="S5" s="500"/>
      <c r="T5" s="500"/>
      <c r="U5" s="500"/>
      <c r="V5" s="500"/>
      <c r="W5" s="500"/>
      <c r="X5" s="501"/>
      <c r="Y5" s="55" t="s">
        <v>66</v>
      </c>
      <c r="Z5" s="56"/>
      <c r="AA5" s="57" t="s">
        <v>292</v>
      </c>
      <c r="AB5" s="58"/>
      <c r="AC5" s="505" t="s">
        <v>293</v>
      </c>
      <c r="AD5" s="505"/>
      <c r="AE5" s="505"/>
      <c r="AF5" s="56"/>
      <c r="AG5" s="57" t="s">
        <v>292</v>
      </c>
      <c r="AH5" s="58"/>
      <c r="AI5" s="505" t="s">
        <v>294</v>
      </c>
      <c r="AJ5" s="506"/>
      <c r="AK5" s="10"/>
      <c r="AL5" s="10"/>
      <c r="AM5" s="10"/>
      <c r="AN5" s="10"/>
      <c r="AO5" s="10"/>
      <c r="AP5" s="10"/>
      <c r="AQ5" s="10"/>
      <c r="AR5" s="10"/>
      <c r="AS5" s="10"/>
      <c r="AT5" s="10"/>
      <c r="AU5" s="10"/>
      <c r="AV5" s="10"/>
      <c r="AW5" s="10"/>
      <c r="AX5" s="10"/>
      <c r="AY5" s="10"/>
      <c r="AZ5" s="10"/>
      <c r="BA5" s="10"/>
      <c r="BB5" s="10"/>
      <c r="BC5" s="10"/>
      <c r="BD5" s="10"/>
    </row>
    <row r="6" spans="2:56" s="11" customFormat="1" ht="20.100000000000001" customHeight="1">
      <c r="B6" s="502" t="s">
        <v>115</v>
      </c>
      <c r="C6" s="503"/>
      <c r="D6" s="503"/>
      <c r="E6" s="503"/>
      <c r="F6" s="503"/>
      <c r="G6" s="503"/>
      <c r="H6" s="503"/>
      <c r="I6" s="503"/>
      <c r="J6" s="503"/>
      <c r="K6" s="503"/>
      <c r="L6" s="503"/>
      <c r="M6" s="503"/>
      <c r="N6" s="503"/>
      <c r="O6" s="503"/>
      <c r="P6" s="503"/>
      <c r="Q6" s="503"/>
      <c r="R6" s="503"/>
      <c r="S6" s="503"/>
      <c r="T6" s="503"/>
      <c r="U6" s="503"/>
      <c r="V6" s="503"/>
      <c r="W6" s="503"/>
      <c r="X6" s="504"/>
      <c r="Y6" s="59" t="s">
        <v>73</v>
      </c>
      <c r="Z6" s="56"/>
      <c r="AA6" s="57" t="s">
        <v>292</v>
      </c>
      <c r="AB6" s="58"/>
      <c r="AC6" s="505" t="s">
        <v>295</v>
      </c>
      <c r="AD6" s="505"/>
      <c r="AE6" s="505"/>
      <c r="AF6" s="56"/>
      <c r="AG6" s="57" t="s">
        <v>292</v>
      </c>
      <c r="AH6" s="58"/>
      <c r="AI6" s="505" t="s">
        <v>294</v>
      </c>
      <c r="AJ6" s="506"/>
      <c r="AK6" s="10"/>
      <c r="AL6" s="10"/>
      <c r="AM6" s="10"/>
      <c r="AN6" s="10"/>
      <c r="AO6" s="10"/>
      <c r="AP6" s="10"/>
      <c r="AQ6" s="10"/>
      <c r="AR6" s="10"/>
      <c r="AS6" s="10"/>
      <c r="AT6" s="10"/>
      <c r="AU6" s="10"/>
      <c r="AV6" s="10"/>
      <c r="AW6" s="10"/>
      <c r="AX6" s="10"/>
      <c r="AY6" s="10"/>
      <c r="AZ6" s="10"/>
      <c r="BA6" s="10"/>
      <c r="BB6" s="10"/>
      <c r="BC6" s="10"/>
      <c r="BD6" s="10"/>
    </row>
    <row r="7" spans="2:56" s="11" customFormat="1" ht="15.6" customHeight="1">
      <c r="B7" s="523" t="s">
        <v>50</v>
      </c>
      <c r="C7" s="524"/>
      <c r="D7" s="524"/>
      <c r="E7" s="524"/>
      <c r="F7" s="524"/>
      <c r="G7" s="524"/>
      <c r="H7" s="524"/>
      <c r="I7" s="524"/>
      <c r="J7" s="524"/>
      <c r="K7" s="524"/>
      <c r="L7" s="524"/>
      <c r="M7" s="524"/>
      <c r="N7" s="524"/>
      <c r="O7" s="524"/>
      <c r="P7" s="524"/>
      <c r="Q7" s="524"/>
      <c r="R7" s="524"/>
      <c r="S7" s="524"/>
      <c r="T7" s="524"/>
      <c r="U7" s="524"/>
      <c r="V7" s="524"/>
      <c r="W7" s="524"/>
      <c r="X7" s="525"/>
      <c r="Y7" s="521"/>
      <c r="Z7" s="521"/>
      <c r="AA7" s="13" t="s">
        <v>40</v>
      </c>
      <c r="AB7" s="521"/>
      <c r="AC7" s="521"/>
      <c r="AD7" s="12" t="s">
        <v>41</v>
      </c>
      <c r="AE7" s="519"/>
      <c r="AF7" s="519"/>
      <c r="AG7" s="519" t="s">
        <v>39</v>
      </c>
      <c r="AH7" s="519"/>
      <c r="AI7" s="12" t="s">
        <v>42</v>
      </c>
      <c r="AJ7" s="61"/>
      <c r="AK7" s="60" t="s">
        <v>296</v>
      </c>
      <c r="AL7" s="9"/>
      <c r="AM7" s="9"/>
      <c r="AN7" s="9"/>
      <c r="AO7" s="9"/>
      <c r="AP7" s="9"/>
      <c r="AQ7" s="9"/>
      <c r="AR7" s="9"/>
      <c r="AS7" s="9"/>
      <c r="AT7" s="9"/>
      <c r="AU7" s="9"/>
      <c r="AV7" s="9"/>
      <c r="AW7" s="9"/>
      <c r="AX7" s="9"/>
      <c r="AY7" s="9"/>
      <c r="AZ7" s="9"/>
      <c r="BA7" s="9"/>
      <c r="BB7" s="9"/>
      <c r="BC7" s="9"/>
      <c r="BD7" s="9"/>
    </row>
    <row r="8" spans="2:56" s="11" customFormat="1" ht="23.1" customHeight="1">
      <c r="B8" s="14" t="s">
        <v>41</v>
      </c>
      <c r="C8" s="526"/>
      <c r="D8" s="526"/>
      <c r="E8" s="526"/>
      <c r="F8" s="526"/>
      <c r="G8" s="526" t="s">
        <v>43</v>
      </c>
      <c r="H8" s="526"/>
      <c r="I8" s="526"/>
      <c r="J8" s="526"/>
      <c r="K8" s="526" t="s">
        <v>44</v>
      </c>
      <c r="L8" s="526"/>
      <c r="M8" s="14" t="s">
        <v>42</v>
      </c>
      <c r="N8" s="15" t="s">
        <v>41</v>
      </c>
      <c r="O8" s="527"/>
      <c r="P8" s="527"/>
      <c r="Q8" s="528" t="s">
        <v>51</v>
      </c>
      <c r="R8" s="528"/>
      <c r="S8" s="528"/>
      <c r="T8" s="15" t="s">
        <v>42</v>
      </c>
      <c r="U8" s="15"/>
      <c r="V8" s="17"/>
      <c r="W8" s="17"/>
      <c r="X8" s="17"/>
      <c r="Y8" s="17"/>
      <c r="Z8" s="17"/>
      <c r="AA8" s="16"/>
      <c r="AB8" s="16"/>
      <c r="AC8" s="17"/>
      <c r="AD8" s="16"/>
      <c r="AE8" s="16"/>
      <c r="AF8" s="16"/>
      <c r="AG8" s="16"/>
      <c r="AH8" s="17"/>
      <c r="AI8" s="15"/>
      <c r="AJ8" s="15"/>
      <c r="AK8" s="15"/>
      <c r="AL8" s="15"/>
      <c r="AM8" s="15"/>
      <c r="AN8" s="15"/>
      <c r="AO8" s="15"/>
      <c r="AP8" s="15"/>
      <c r="AQ8" s="15"/>
      <c r="AR8" s="15"/>
      <c r="AS8" s="15"/>
      <c r="AT8" s="15"/>
      <c r="AU8" s="15"/>
      <c r="AV8" s="15"/>
      <c r="AW8" s="15"/>
      <c r="AX8" s="15"/>
      <c r="AY8" s="15"/>
      <c r="AZ8" s="15"/>
      <c r="BA8" s="15"/>
      <c r="BB8" s="15"/>
      <c r="BC8" s="15"/>
      <c r="BD8" s="17"/>
    </row>
    <row r="9" spans="2:56" ht="18" customHeight="1">
      <c r="B9" s="543" t="s">
        <v>52</v>
      </c>
      <c r="C9" s="544"/>
      <c r="D9" s="544"/>
      <c r="E9" s="544"/>
      <c r="F9" s="545"/>
      <c r="G9" s="552" t="s">
        <v>45</v>
      </c>
      <c r="H9" s="553"/>
      <c r="I9" s="558" t="s">
        <v>53</v>
      </c>
      <c r="J9" s="559"/>
      <c r="K9" s="559"/>
      <c r="L9" s="559"/>
      <c r="M9" s="559"/>
      <c r="N9" s="560"/>
      <c r="O9" s="564" t="s">
        <v>54</v>
      </c>
      <c r="P9" s="564"/>
      <c r="Q9" s="564"/>
      <c r="R9" s="564"/>
      <c r="S9" s="564"/>
      <c r="T9" s="564"/>
      <c r="U9" s="564"/>
      <c r="V9" s="564" t="s">
        <v>55</v>
      </c>
      <c r="W9" s="564"/>
      <c r="X9" s="564"/>
      <c r="Y9" s="564"/>
      <c r="Z9" s="564"/>
      <c r="AA9" s="564"/>
      <c r="AB9" s="564"/>
      <c r="AC9" s="564" t="s">
        <v>56</v>
      </c>
      <c r="AD9" s="564"/>
      <c r="AE9" s="564"/>
      <c r="AF9" s="564"/>
      <c r="AG9" s="564"/>
      <c r="AH9" s="564"/>
      <c r="AI9" s="564"/>
      <c r="AJ9" s="564" t="s">
        <v>57</v>
      </c>
      <c r="AK9" s="564"/>
      <c r="AL9" s="564"/>
      <c r="AM9" s="564"/>
      <c r="AN9" s="564"/>
      <c r="AO9" s="564"/>
      <c r="AP9" s="564"/>
      <c r="AQ9" s="529" t="s">
        <v>58</v>
      </c>
      <c r="AR9" s="577"/>
      <c r="AS9" s="578"/>
      <c r="AT9" s="529" t="s">
        <v>59</v>
      </c>
      <c r="AU9" s="577"/>
      <c r="AV9" s="578"/>
      <c r="AW9" s="529" t="s">
        <v>60</v>
      </c>
      <c r="AX9" s="577"/>
      <c r="AY9" s="578"/>
      <c r="AZ9" s="529" t="s">
        <v>61</v>
      </c>
      <c r="BA9" s="530"/>
      <c r="BB9" s="530"/>
      <c r="BC9" s="530"/>
      <c r="BD9" s="531"/>
    </row>
    <row r="10" spans="2:56" ht="18" customHeight="1">
      <c r="B10" s="546"/>
      <c r="C10" s="547"/>
      <c r="D10" s="547"/>
      <c r="E10" s="547"/>
      <c r="F10" s="548"/>
      <c r="G10" s="554"/>
      <c r="H10" s="555"/>
      <c r="I10" s="561"/>
      <c r="J10" s="562"/>
      <c r="K10" s="562"/>
      <c r="L10" s="562"/>
      <c r="M10" s="562"/>
      <c r="N10" s="563"/>
      <c r="O10" s="19">
        <v>1</v>
      </c>
      <c r="P10" s="19">
        <v>2</v>
      </c>
      <c r="Q10" s="19">
        <v>3</v>
      </c>
      <c r="R10" s="19">
        <v>4</v>
      </c>
      <c r="S10" s="19">
        <v>5</v>
      </c>
      <c r="T10" s="19">
        <v>6</v>
      </c>
      <c r="U10" s="19">
        <v>7</v>
      </c>
      <c r="V10" s="19">
        <v>8</v>
      </c>
      <c r="W10" s="19">
        <v>9</v>
      </c>
      <c r="X10" s="19">
        <v>10</v>
      </c>
      <c r="Y10" s="19">
        <v>11</v>
      </c>
      <c r="Z10" s="19">
        <v>12</v>
      </c>
      <c r="AA10" s="19">
        <v>13</v>
      </c>
      <c r="AB10" s="19">
        <v>14</v>
      </c>
      <c r="AC10" s="19">
        <v>15</v>
      </c>
      <c r="AD10" s="19">
        <v>16</v>
      </c>
      <c r="AE10" s="19">
        <v>17</v>
      </c>
      <c r="AF10" s="19">
        <v>18</v>
      </c>
      <c r="AG10" s="19">
        <v>19</v>
      </c>
      <c r="AH10" s="19">
        <v>20</v>
      </c>
      <c r="AI10" s="19">
        <v>21</v>
      </c>
      <c r="AJ10" s="19">
        <v>22</v>
      </c>
      <c r="AK10" s="19">
        <v>23</v>
      </c>
      <c r="AL10" s="19">
        <v>24</v>
      </c>
      <c r="AM10" s="19">
        <v>25</v>
      </c>
      <c r="AN10" s="19">
        <v>26</v>
      </c>
      <c r="AO10" s="19">
        <v>27</v>
      </c>
      <c r="AP10" s="19">
        <v>28</v>
      </c>
      <c r="AQ10" s="579"/>
      <c r="AR10" s="580"/>
      <c r="AS10" s="581"/>
      <c r="AT10" s="579"/>
      <c r="AU10" s="580"/>
      <c r="AV10" s="581"/>
      <c r="AW10" s="579"/>
      <c r="AX10" s="580"/>
      <c r="AY10" s="581"/>
      <c r="AZ10" s="532"/>
      <c r="BA10" s="533"/>
      <c r="BB10" s="533"/>
      <c r="BC10" s="533"/>
      <c r="BD10" s="534"/>
    </row>
    <row r="11" spans="2:56" ht="18" customHeight="1">
      <c r="B11" s="549"/>
      <c r="C11" s="550"/>
      <c r="D11" s="550"/>
      <c r="E11" s="550"/>
      <c r="F11" s="551"/>
      <c r="G11" s="556"/>
      <c r="H11" s="557"/>
      <c r="I11" s="538"/>
      <c r="J11" s="539"/>
      <c r="K11" s="539"/>
      <c r="L11" s="540"/>
      <c r="M11" s="541" t="s">
        <v>46</v>
      </c>
      <c r="N11" s="542"/>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582"/>
      <c r="AR11" s="583"/>
      <c r="AS11" s="584"/>
      <c r="AT11" s="582"/>
      <c r="AU11" s="583"/>
      <c r="AV11" s="584"/>
      <c r="AW11" s="582"/>
      <c r="AX11" s="583"/>
      <c r="AY11" s="584"/>
      <c r="AZ11" s="535"/>
      <c r="BA11" s="536"/>
      <c r="BB11" s="536"/>
      <c r="BC11" s="536"/>
      <c r="BD11" s="537"/>
    </row>
    <row r="12" spans="2:56" ht="30" customHeight="1">
      <c r="B12" s="565"/>
      <c r="C12" s="566"/>
      <c r="D12" s="566"/>
      <c r="E12" s="566"/>
      <c r="F12" s="567"/>
      <c r="G12" s="541"/>
      <c r="H12" s="542"/>
      <c r="I12" s="565"/>
      <c r="J12" s="566"/>
      <c r="K12" s="566"/>
      <c r="L12" s="566"/>
      <c r="M12" s="566"/>
      <c r="N12" s="567"/>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568">
        <f>SUM(O12:AP12)</f>
        <v>0</v>
      </c>
      <c r="AR12" s="569"/>
      <c r="AS12" s="570"/>
      <c r="AT12" s="571">
        <f>ROUNDDOWN(AQ12/4,2)</f>
        <v>0</v>
      </c>
      <c r="AU12" s="572"/>
      <c r="AV12" s="573"/>
      <c r="AW12" s="574" t="str">
        <f>IF($Y$4=0,"",ROUNDDOWN(AT12/$Y$4,2))</f>
        <v/>
      </c>
      <c r="AX12" s="575"/>
      <c r="AY12" s="576"/>
      <c r="AZ12" s="541"/>
      <c r="BA12" s="585"/>
      <c r="BB12" s="585"/>
      <c r="BC12" s="585"/>
      <c r="BD12" s="542"/>
    </row>
    <row r="13" spans="2:56" ht="30" customHeight="1">
      <c r="B13" s="565"/>
      <c r="C13" s="566"/>
      <c r="D13" s="566"/>
      <c r="E13" s="566"/>
      <c r="F13" s="567"/>
      <c r="G13" s="541"/>
      <c r="H13" s="542"/>
      <c r="I13" s="565"/>
      <c r="J13" s="566"/>
      <c r="K13" s="566"/>
      <c r="L13" s="566"/>
      <c r="M13" s="566"/>
      <c r="N13" s="567"/>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568">
        <f>SUM(O13:AP13)</f>
        <v>0</v>
      </c>
      <c r="AR13" s="569"/>
      <c r="AS13" s="570"/>
      <c r="AT13" s="571">
        <f>ROUNDDOWN(AQ13/4,2)</f>
        <v>0</v>
      </c>
      <c r="AU13" s="572"/>
      <c r="AV13" s="573"/>
      <c r="AW13" s="574" t="str">
        <f t="shared" ref="AW13:AW31" si="0">IF($Y$4=0,"",ROUNDDOWN(AT13/$Y$4,2))</f>
        <v/>
      </c>
      <c r="AX13" s="575"/>
      <c r="AY13" s="576"/>
      <c r="AZ13" s="541"/>
      <c r="BA13" s="585"/>
      <c r="BB13" s="585"/>
      <c r="BC13" s="585"/>
      <c r="BD13" s="542"/>
    </row>
    <row r="14" spans="2:56" ht="30" customHeight="1">
      <c r="B14" s="565"/>
      <c r="C14" s="566"/>
      <c r="D14" s="566"/>
      <c r="E14" s="566"/>
      <c r="F14" s="567"/>
      <c r="G14" s="541"/>
      <c r="H14" s="542"/>
      <c r="I14" s="565"/>
      <c r="J14" s="566"/>
      <c r="K14" s="566"/>
      <c r="L14" s="566"/>
      <c r="M14" s="566"/>
      <c r="N14" s="567"/>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568">
        <f>SUM(O14:AP14)</f>
        <v>0</v>
      </c>
      <c r="AR14" s="569"/>
      <c r="AS14" s="570"/>
      <c r="AT14" s="571">
        <f>ROUNDDOWN(AQ14/4,2)</f>
        <v>0</v>
      </c>
      <c r="AU14" s="572"/>
      <c r="AV14" s="573"/>
      <c r="AW14" s="574" t="str">
        <f t="shared" si="0"/>
        <v/>
      </c>
      <c r="AX14" s="575"/>
      <c r="AY14" s="576"/>
      <c r="AZ14" s="590"/>
      <c r="BA14" s="591"/>
      <c r="BB14" s="591"/>
      <c r="BC14" s="591"/>
      <c r="BD14" s="592"/>
    </row>
    <row r="15" spans="2:56" ht="15" customHeight="1">
      <c r="B15" s="558"/>
      <c r="C15" s="559"/>
      <c r="D15" s="559"/>
      <c r="E15" s="559"/>
      <c r="F15" s="560"/>
      <c r="G15" s="558"/>
      <c r="H15" s="560"/>
      <c r="I15" s="586"/>
      <c r="J15" s="587"/>
      <c r="K15" s="587"/>
      <c r="L15" s="587"/>
      <c r="M15" s="564" t="s">
        <v>62</v>
      </c>
      <c r="N15" s="564"/>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568">
        <f>SUM(O15:AP15)</f>
        <v>0</v>
      </c>
      <c r="AR15" s="569"/>
      <c r="AS15" s="570"/>
      <c r="AT15" s="571">
        <f>ROUNDDOWN(AQ15/4,2)</f>
        <v>0</v>
      </c>
      <c r="AU15" s="572"/>
      <c r="AV15" s="573"/>
      <c r="AW15" s="574" t="str">
        <f t="shared" si="0"/>
        <v/>
      </c>
      <c r="AX15" s="575"/>
      <c r="AY15" s="576"/>
      <c r="AZ15" s="590"/>
      <c r="BA15" s="591"/>
      <c r="BB15" s="591"/>
      <c r="BC15" s="591"/>
      <c r="BD15" s="592"/>
    </row>
    <row r="16" spans="2:56" ht="15" customHeight="1">
      <c r="B16" s="538"/>
      <c r="C16" s="539"/>
      <c r="D16" s="539"/>
      <c r="E16" s="539"/>
      <c r="F16" s="540"/>
      <c r="G16" s="538"/>
      <c r="H16" s="540"/>
      <c r="I16" s="588"/>
      <c r="J16" s="589"/>
      <c r="K16" s="589"/>
      <c r="L16" s="589"/>
      <c r="M16" s="564" t="s">
        <v>63</v>
      </c>
      <c r="N16" s="564"/>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568">
        <f>SUM(O16:AP16)</f>
        <v>0</v>
      </c>
      <c r="AR16" s="569"/>
      <c r="AS16" s="570"/>
      <c r="AT16" s="571">
        <f>ROUNDDOWN(AQ16/4,2)</f>
        <v>0</v>
      </c>
      <c r="AU16" s="572"/>
      <c r="AV16" s="573"/>
      <c r="AW16" s="574" t="str">
        <f t="shared" si="0"/>
        <v/>
      </c>
      <c r="AX16" s="575"/>
      <c r="AY16" s="576"/>
      <c r="AZ16" s="590"/>
      <c r="BA16" s="591"/>
      <c r="BB16" s="591"/>
      <c r="BC16" s="591"/>
      <c r="BD16" s="592"/>
    </row>
    <row r="17" spans="2:56" ht="15" customHeight="1">
      <c r="B17" s="558"/>
      <c r="C17" s="559"/>
      <c r="D17" s="559"/>
      <c r="E17" s="559"/>
      <c r="F17" s="560"/>
      <c r="G17" s="558"/>
      <c r="H17" s="560"/>
      <c r="I17" s="586"/>
      <c r="J17" s="587"/>
      <c r="K17" s="587"/>
      <c r="L17" s="587"/>
      <c r="M17" s="564" t="s">
        <v>62</v>
      </c>
      <c r="N17" s="564"/>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568">
        <f t="shared" ref="AQ17:AQ28" si="1">SUM(O17:AP17)</f>
        <v>0</v>
      </c>
      <c r="AR17" s="569"/>
      <c r="AS17" s="570"/>
      <c r="AT17" s="571">
        <f t="shared" ref="AT17:AT28" si="2">ROUNDDOWN(AQ17/4,2)</f>
        <v>0</v>
      </c>
      <c r="AU17" s="572"/>
      <c r="AV17" s="573"/>
      <c r="AW17" s="574" t="str">
        <f t="shared" si="0"/>
        <v/>
      </c>
      <c r="AX17" s="575"/>
      <c r="AY17" s="576"/>
      <c r="AZ17" s="590"/>
      <c r="BA17" s="591"/>
      <c r="BB17" s="591"/>
      <c r="BC17" s="591"/>
      <c r="BD17" s="592"/>
    </row>
    <row r="18" spans="2:56" ht="15" customHeight="1">
      <c r="B18" s="538"/>
      <c r="C18" s="539"/>
      <c r="D18" s="539"/>
      <c r="E18" s="539"/>
      <c r="F18" s="540"/>
      <c r="G18" s="538"/>
      <c r="H18" s="540"/>
      <c r="I18" s="588"/>
      <c r="J18" s="589"/>
      <c r="K18" s="589"/>
      <c r="L18" s="589"/>
      <c r="M18" s="564" t="s">
        <v>63</v>
      </c>
      <c r="N18" s="564"/>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568">
        <f t="shared" si="1"/>
        <v>0</v>
      </c>
      <c r="AR18" s="569"/>
      <c r="AS18" s="570"/>
      <c r="AT18" s="571">
        <f t="shared" si="2"/>
        <v>0</v>
      </c>
      <c r="AU18" s="572"/>
      <c r="AV18" s="573"/>
      <c r="AW18" s="574" t="str">
        <f t="shared" si="0"/>
        <v/>
      </c>
      <c r="AX18" s="575"/>
      <c r="AY18" s="576"/>
      <c r="AZ18" s="590"/>
      <c r="BA18" s="591"/>
      <c r="BB18" s="591"/>
      <c r="BC18" s="591"/>
      <c r="BD18" s="592"/>
    </row>
    <row r="19" spans="2:56" ht="15" customHeight="1">
      <c r="B19" s="558"/>
      <c r="C19" s="559"/>
      <c r="D19" s="559"/>
      <c r="E19" s="559"/>
      <c r="F19" s="560"/>
      <c r="G19" s="558"/>
      <c r="H19" s="560"/>
      <c r="I19" s="586"/>
      <c r="J19" s="587"/>
      <c r="K19" s="587"/>
      <c r="L19" s="587"/>
      <c r="M19" s="564" t="s">
        <v>62</v>
      </c>
      <c r="N19" s="564"/>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568">
        <f t="shared" si="1"/>
        <v>0</v>
      </c>
      <c r="AR19" s="569"/>
      <c r="AS19" s="570"/>
      <c r="AT19" s="571">
        <f t="shared" si="2"/>
        <v>0</v>
      </c>
      <c r="AU19" s="572"/>
      <c r="AV19" s="573"/>
      <c r="AW19" s="574" t="str">
        <f t="shared" si="0"/>
        <v/>
      </c>
      <c r="AX19" s="575"/>
      <c r="AY19" s="576"/>
      <c r="AZ19" s="590"/>
      <c r="BA19" s="591"/>
      <c r="BB19" s="591"/>
      <c r="BC19" s="591"/>
      <c r="BD19" s="592"/>
    </row>
    <row r="20" spans="2:56" ht="15" customHeight="1">
      <c r="B20" s="538"/>
      <c r="C20" s="539"/>
      <c r="D20" s="539"/>
      <c r="E20" s="539"/>
      <c r="F20" s="540"/>
      <c r="G20" s="538"/>
      <c r="H20" s="540"/>
      <c r="I20" s="588"/>
      <c r="J20" s="589"/>
      <c r="K20" s="589"/>
      <c r="L20" s="589"/>
      <c r="M20" s="564" t="s">
        <v>63</v>
      </c>
      <c r="N20" s="564"/>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568">
        <f t="shared" si="1"/>
        <v>0</v>
      </c>
      <c r="AR20" s="569"/>
      <c r="AS20" s="570"/>
      <c r="AT20" s="571">
        <f t="shared" si="2"/>
        <v>0</v>
      </c>
      <c r="AU20" s="572"/>
      <c r="AV20" s="573"/>
      <c r="AW20" s="574" t="str">
        <f t="shared" si="0"/>
        <v/>
      </c>
      <c r="AX20" s="575"/>
      <c r="AY20" s="576"/>
      <c r="AZ20" s="590"/>
      <c r="BA20" s="591"/>
      <c r="BB20" s="591"/>
      <c r="BC20" s="591"/>
      <c r="BD20" s="592"/>
    </row>
    <row r="21" spans="2:56" ht="15" customHeight="1">
      <c r="B21" s="558"/>
      <c r="C21" s="559"/>
      <c r="D21" s="559"/>
      <c r="E21" s="559"/>
      <c r="F21" s="560"/>
      <c r="G21" s="558"/>
      <c r="H21" s="560"/>
      <c r="I21" s="586"/>
      <c r="J21" s="587"/>
      <c r="K21" s="587"/>
      <c r="L21" s="587"/>
      <c r="M21" s="564" t="s">
        <v>62</v>
      </c>
      <c r="N21" s="564"/>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568">
        <f t="shared" si="1"/>
        <v>0</v>
      </c>
      <c r="AR21" s="569"/>
      <c r="AS21" s="570"/>
      <c r="AT21" s="571">
        <f t="shared" si="2"/>
        <v>0</v>
      </c>
      <c r="AU21" s="572"/>
      <c r="AV21" s="573"/>
      <c r="AW21" s="574" t="str">
        <f t="shared" si="0"/>
        <v/>
      </c>
      <c r="AX21" s="575"/>
      <c r="AY21" s="576"/>
      <c r="AZ21" s="590"/>
      <c r="BA21" s="591"/>
      <c r="BB21" s="591"/>
      <c r="BC21" s="591"/>
      <c r="BD21" s="592"/>
    </row>
    <row r="22" spans="2:56" ht="15" customHeight="1">
      <c r="B22" s="538"/>
      <c r="C22" s="539"/>
      <c r="D22" s="539"/>
      <c r="E22" s="539"/>
      <c r="F22" s="540"/>
      <c r="G22" s="538"/>
      <c r="H22" s="540"/>
      <c r="I22" s="588"/>
      <c r="J22" s="589"/>
      <c r="K22" s="589"/>
      <c r="L22" s="589"/>
      <c r="M22" s="564" t="s">
        <v>63</v>
      </c>
      <c r="N22" s="564"/>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568">
        <f t="shared" si="1"/>
        <v>0</v>
      </c>
      <c r="AR22" s="569"/>
      <c r="AS22" s="570"/>
      <c r="AT22" s="571">
        <f t="shared" si="2"/>
        <v>0</v>
      </c>
      <c r="AU22" s="572"/>
      <c r="AV22" s="573"/>
      <c r="AW22" s="574" t="str">
        <f t="shared" si="0"/>
        <v/>
      </c>
      <c r="AX22" s="575"/>
      <c r="AY22" s="576"/>
      <c r="AZ22" s="590"/>
      <c r="BA22" s="591"/>
      <c r="BB22" s="591"/>
      <c r="BC22" s="591"/>
      <c r="BD22" s="592"/>
    </row>
    <row r="23" spans="2:56" ht="15" customHeight="1">
      <c r="B23" s="558"/>
      <c r="C23" s="559"/>
      <c r="D23" s="559"/>
      <c r="E23" s="559"/>
      <c r="F23" s="560"/>
      <c r="G23" s="558"/>
      <c r="H23" s="560"/>
      <c r="I23" s="586"/>
      <c r="J23" s="587"/>
      <c r="K23" s="587"/>
      <c r="L23" s="587"/>
      <c r="M23" s="564" t="s">
        <v>62</v>
      </c>
      <c r="N23" s="564"/>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568">
        <f t="shared" si="1"/>
        <v>0</v>
      </c>
      <c r="AR23" s="569"/>
      <c r="AS23" s="570"/>
      <c r="AT23" s="571">
        <f t="shared" si="2"/>
        <v>0</v>
      </c>
      <c r="AU23" s="572"/>
      <c r="AV23" s="573"/>
      <c r="AW23" s="574" t="str">
        <f t="shared" si="0"/>
        <v/>
      </c>
      <c r="AX23" s="575"/>
      <c r="AY23" s="576"/>
      <c r="AZ23" s="590"/>
      <c r="BA23" s="591"/>
      <c r="BB23" s="591"/>
      <c r="BC23" s="591"/>
      <c r="BD23" s="592"/>
    </row>
    <row r="24" spans="2:56" ht="15" customHeight="1">
      <c r="B24" s="538"/>
      <c r="C24" s="539"/>
      <c r="D24" s="539"/>
      <c r="E24" s="539"/>
      <c r="F24" s="540"/>
      <c r="G24" s="538"/>
      <c r="H24" s="540"/>
      <c r="I24" s="588"/>
      <c r="J24" s="589"/>
      <c r="K24" s="589"/>
      <c r="L24" s="589"/>
      <c r="M24" s="564" t="s">
        <v>63</v>
      </c>
      <c r="N24" s="564"/>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568">
        <f t="shared" si="1"/>
        <v>0</v>
      </c>
      <c r="AR24" s="569"/>
      <c r="AS24" s="570"/>
      <c r="AT24" s="571">
        <f t="shared" si="2"/>
        <v>0</v>
      </c>
      <c r="AU24" s="572"/>
      <c r="AV24" s="573"/>
      <c r="AW24" s="574" t="str">
        <f t="shared" si="0"/>
        <v/>
      </c>
      <c r="AX24" s="575"/>
      <c r="AY24" s="576"/>
      <c r="AZ24" s="590"/>
      <c r="BA24" s="591"/>
      <c r="BB24" s="591"/>
      <c r="BC24" s="591"/>
      <c r="BD24" s="592"/>
    </row>
    <row r="25" spans="2:56" ht="15" customHeight="1">
      <c r="B25" s="558"/>
      <c r="C25" s="559"/>
      <c r="D25" s="559"/>
      <c r="E25" s="559"/>
      <c r="F25" s="560"/>
      <c r="G25" s="558"/>
      <c r="H25" s="560"/>
      <c r="I25" s="586"/>
      <c r="J25" s="587"/>
      <c r="K25" s="587"/>
      <c r="L25" s="587"/>
      <c r="M25" s="564" t="s">
        <v>62</v>
      </c>
      <c r="N25" s="564"/>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568">
        <f t="shared" si="1"/>
        <v>0</v>
      </c>
      <c r="AR25" s="569"/>
      <c r="AS25" s="570"/>
      <c r="AT25" s="571">
        <f t="shared" si="2"/>
        <v>0</v>
      </c>
      <c r="AU25" s="572"/>
      <c r="AV25" s="573"/>
      <c r="AW25" s="574" t="str">
        <f t="shared" si="0"/>
        <v/>
      </c>
      <c r="AX25" s="575"/>
      <c r="AY25" s="576"/>
      <c r="AZ25" s="590"/>
      <c r="BA25" s="591"/>
      <c r="BB25" s="591"/>
      <c r="BC25" s="591"/>
      <c r="BD25" s="592"/>
    </row>
    <row r="26" spans="2:56" ht="15" customHeight="1">
      <c r="B26" s="538"/>
      <c r="C26" s="539"/>
      <c r="D26" s="539"/>
      <c r="E26" s="539"/>
      <c r="F26" s="540"/>
      <c r="G26" s="538"/>
      <c r="H26" s="540"/>
      <c r="I26" s="588"/>
      <c r="J26" s="589"/>
      <c r="K26" s="589"/>
      <c r="L26" s="589"/>
      <c r="M26" s="564" t="s">
        <v>63</v>
      </c>
      <c r="N26" s="564"/>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568">
        <f t="shared" si="1"/>
        <v>0</v>
      </c>
      <c r="AR26" s="569"/>
      <c r="AS26" s="570"/>
      <c r="AT26" s="571">
        <f t="shared" si="2"/>
        <v>0</v>
      </c>
      <c r="AU26" s="572"/>
      <c r="AV26" s="573"/>
      <c r="AW26" s="574" t="str">
        <f t="shared" si="0"/>
        <v/>
      </c>
      <c r="AX26" s="575"/>
      <c r="AY26" s="576"/>
      <c r="AZ26" s="590"/>
      <c r="BA26" s="591"/>
      <c r="BB26" s="591"/>
      <c r="BC26" s="591"/>
      <c r="BD26" s="592"/>
    </row>
    <row r="27" spans="2:56" ht="15" customHeight="1">
      <c r="B27" s="558"/>
      <c r="C27" s="559"/>
      <c r="D27" s="559"/>
      <c r="E27" s="559"/>
      <c r="F27" s="560"/>
      <c r="G27" s="558"/>
      <c r="H27" s="560"/>
      <c r="I27" s="586"/>
      <c r="J27" s="587"/>
      <c r="K27" s="587"/>
      <c r="L27" s="587"/>
      <c r="M27" s="564" t="s">
        <v>62</v>
      </c>
      <c r="N27" s="564"/>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568">
        <f t="shared" si="1"/>
        <v>0</v>
      </c>
      <c r="AR27" s="569"/>
      <c r="AS27" s="570"/>
      <c r="AT27" s="571">
        <f t="shared" si="2"/>
        <v>0</v>
      </c>
      <c r="AU27" s="572"/>
      <c r="AV27" s="573"/>
      <c r="AW27" s="574" t="str">
        <f t="shared" si="0"/>
        <v/>
      </c>
      <c r="AX27" s="575"/>
      <c r="AY27" s="576"/>
      <c r="AZ27" s="590"/>
      <c r="BA27" s="591"/>
      <c r="BB27" s="591"/>
      <c r="BC27" s="591"/>
      <c r="BD27" s="592"/>
    </row>
    <row r="28" spans="2:56" ht="15" customHeight="1">
      <c r="B28" s="538"/>
      <c r="C28" s="539"/>
      <c r="D28" s="539"/>
      <c r="E28" s="539"/>
      <c r="F28" s="540"/>
      <c r="G28" s="538"/>
      <c r="H28" s="540"/>
      <c r="I28" s="588"/>
      <c r="J28" s="589"/>
      <c r="K28" s="589"/>
      <c r="L28" s="589"/>
      <c r="M28" s="564" t="s">
        <v>63</v>
      </c>
      <c r="N28" s="564"/>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568">
        <f t="shared" si="1"/>
        <v>0</v>
      </c>
      <c r="AR28" s="569"/>
      <c r="AS28" s="570"/>
      <c r="AT28" s="571">
        <f t="shared" si="2"/>
        <v>0</v>
      </c>
      <c r="AU28" s="572"/>
      <c r="AV28" s="573"/>
      <c r="AW28" s="574" t="str">
        <f t="shared" si="0"/>
        <v/>
      </c>
      <c r="AX28" s="575"/>
      <c r="AY28" s="576"/>
      <c r="AZ28" s="590"/>
      <c r="BA28" s="591"/>
      <c r="BB28" s="591"/>
      <c r="BC28" s="591"/>
      <c r="BD28" s="592"/>
    </row>
    <row r="29" spans="2:56" ht="15" customHeight="1">
      <c r="B29" s="558"/>
      <c r="C29" s="559"/>
      <c r="D29" s="559"/>
      <c r="E29" s="559"/>
      <c r="F29" s="560"/>
      <c r="G29" s="558"/>
      <c r="H29" s="560"/>
      <c r="I29" s="586"/>
      <c r="J29" s="587"/>
      <c r="K29" s="587"/>
      <c r="L29" s="587"/>
      <c r="M29" s="564" t="s">
        <v>62</v>
      </c>
      <c r="N29" s="564"/>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568">
        <f>SUM(O29:AP29)</f>
        <v>0</v>
      </c>
      <c r="AR29" s="569"/>
      <c r="AS29" s="570"/>
      <c r="AT29" s="571">
        <f>ROUNDDOWN(AQ29/4,2)</f>
        <v>0</v>
      </c>
      <c r="AU29" s="572"/>
      <c r="AV29" s="573"/>
      <c r="AW29" s="574" t="str">
        <f t="shared" si="0"/>
        <v/>
      </c>
      <c r="AX29" s="575"/>
      <c r="AY29" s="576"/>
      <c r="AZ29" s="590"/>
      <c r="BA29" s="591"/>
      <c r="BB29" s="591"/>
      <c r="BC29" s="591"/>
      <c r="BD29" s="592"/>
    </row>
    <row r="30" spans="2:56" ht="15" customHeight="1">
      <c r="B30" s="538"/>
      <c r="C30" s="539"/>
      <c r="D30" s="539"/>
      <c r="E30" s="539"/>
      <c r="F30" s="540"/>
      <c r="G30" s="538"/>
      <c r="H30" s="540"/>
      <c r="I30" s="588"/>
      <c r="J30" s="589"/>
      <c r="K30" s="589"/>
      <c r="L30" s="589"/>
      <c r="M30" s="564" t="s">
        <v>63</v>
      </c>
      <c r="N30" s="564"/>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568">
        <f>SUM(O30:AP30)</f>
        <v>0</v>
      </c>
      <c r="AR30" s="569"/>
      <c r="AS30" s="570"/>
      <c r="AT30" s="571">
        <f>ROUNDDOWN(AQ30/4,2)</f>
        <v>0</v>
      </c>
      <c r="AU30" s="572"/>
      <c r="AV30" s="573"/>
      <c r="AW30" s="574" t="str">
        <f t="shared" si="0"/>
        <v/>
      </c>
      <c r="AX30" s="575"/>
      <c r="AY30" s="576"/>
      <c r="AZ30" s="590"/>
      <c r="BA30" s="591"/>
      <c r="BB30" s="591"/>
      <c r="BC30" s="591"/>
      <c r="BD30" s="592"/>
    </row>
    <row r="31" spans="2:56" ht="15" customHeight="1">
      <c r="B31" s="574" t="s">
        <v>64</v>
      </c>
      <c r="C31" s="575"/>
      <c r="D31" s="575"/>
      <c r="E31" s="575"/>
      <c r="F31" s="575"/>
      <c r="G31" s="575"/>
      <c r="H31" s="575"/>
      <c r="I31" s="575"/>
      <c r="J31" s="575"/>
      <c r="K31" s="575"/>
      <c r="L31" s="575"/>
      <c r="M31" s="575"/>
      <c r="N31" s="576"/>
      <c r="O31" s="62">
        <f>SUM(O15,O17,O19,O21,O23,O25,O27,O29)</f>
        <v>0</v>
      </c>
      <c r="P31" s="62">
        <f>SUM(P15,P17,P19,P21,P23,P25,P27,P29)</f>
        <v>0</v>
      </c>
      <c r="Q31" s="62">
        <f>SUM(Q15,Q17,Q19,Q21,Q23,Q25,Q27,Q29)</f>
        <v>0</v>
      </c>
      <c r="R31" s="62">
        <f>SUM(R15,R17,R19,R21,R23,R25,R27,R29)</f>
        <v>0</v>
      </c>
      <c r="S31" s="62">
        <f>SUM(S15,S17,S19,S21,S23,S25,S27,S29)</f>
        <v>0</v>
      </c>
      <c r="T31" s="62">
        <f>SUM(T15,T17,T19,T21,T23,T25,T27,T29)</f>
        <v>0</v>
      </c>
      <c r="U31" s="62">
        <f>SUM(U15,U17,U19,U21,U23,U25,U27,U29)</f>
        <v>0</v>
      </c>
      <c r="V31" s="62">
        <f>SUM(V15,V17,V19,V21,V23,V25,V27,V29)</f>
        <v>0</v>
      </c>
      <c r="W31" s="62">
        <f>SUM(W15,W17,W19,W21,W23,W25,W27,W29)</f>
        <v>0</v>
      </c>
      <c r="X31" s="62">
        <f>SUM(X15,X17,X19,X21,X23,X25,X27,X29)</f>
        <v>0</v>
      </c>
      <c r="Y31" s="62">
        <f>SUM(Y15,Y17,Y19,Y21,Y23,Y25,Y27,Y29)</f>
        <v>0</v>
      </c>
      <c r="Z31" s="62">
        <f>SUM(Z15,Z17,Z19,Z21,Z23,Z25,Z27,Z29)</f>
        <v>0</v>
      </c>
      <c r="AA31" s="62">
        <f>SUM(AA15,AA17,AA19,AA21,AA23,AA25,AA27,AA29)</f>
        <v>0</v>
      </c>
      <c r="AB31" s="62">
        <f>SUM(AB15,AB17,AB19,AB21,AB23,AB25,AB27,AB29)</f>
        <v>0</v>
      </c>
      <c r="AC31" s="62">
        <f>SUM(AC15,AC17,AC19,AC21,AC23,AC25,AC27,AC29)</f>
        <v>0</v>
      </c>
      <c r="AD31" s="62">
        <f>SUM(AD15,AD17,AD19,AD21,AD23,AD25,AD27,AD29)</f>
        <v>0</v>
      </c>
      <c r="AE31" s="62">
        <f>SUM(AE15,AE17,AE19,AE21,AE23,AE25,AE27,AE29)</f>
        <v>0</v>
      </c>
      <c r="AF31" s="62">
        <f>SUM(AF15,AF17,AF19,AF21,AF23,AF25,AF27,AF29)</f>
        <v>0</v>
      </c>
      <c r="AG31" s="62">
        <f>SUM(AG15,AG17,AG19,AG21,AG23,AG25,AG27,AG29)</f>
        <v>0</v>
      </c>
      <c r="AH31" s="62">
        <f>SUM(AH15,AH17,AH19,AH21,AH23,AH25,AH27,AH29)</f>
        <v>0</v>
      </c>
      <c r="AI31" s="62">
        <f>SUM(AI15,AI17,AI19,AI21,AI23,AI25,AI27,AI29)</f>
        <v>0</v>
      </c>
      <c r="AJ31" s="62">
        <f>SUM(AJ15,AJ17,AJ19,AJ21,AJ23,AJ25,AJ27,AJ29)</f>
        <v>0</v>
      </c>
      <c r="AK31" s="62">
        <f>SUM(AK15,AK17,AK19,AK21,AK23,AK25,AK27,AK29)</f>
        <v>0</v>
      </c>
      <c r="AL31" s="62">
        <f>SUM(AL15,AL17,AL19,AL21,AL23,AL25,AL27,AL29)</f>
        <v>0</v>
      </c>
      <c r="AM31" s="62">
        <f>SUM(AM15,AM17,AM19,AM21,AM23,AM25,AM27,AM29)</f>
        <v>0</v>
      </c>
      <c r="AN31" s="62">
        <f>SUM(AN15,AN17,AN19,AN21,AN23,AN25,AN27,AN29)</f>
        <v>0</v>
      </c>
      <c r="AO31" s="62">
        <f>SUM(AO15,AO17,AO19,AO21,AO23,AO25,AO27,AO29)</f>
        <v>0</v>
      </c>
      <c r="AP31" s="62">
        <f>SUM(AP15,AP17,AP19,AP21,AP23,AP25,AP27,AP29)</f>
        <v>0</v>
      </c>
      <c r="AQ31" s="565"/>
      <c r="AR31" s="566"/>
      <c r="AS31" s="567"/>
      <c r="AT31" s="565"/>
      <c r="AU31" s="566"/>
      <c r="AV31" s="567"/>
      <c r="AW31" s="574" t="str">
        <f t="shared" si="0"/>
        <v/>
      </c>
      <c r="AX31" s="575"/>
      <c r="AY31" s="576"/>
      <c r="AZ31" s="590"/>
      <c r="BA31" s="591"/>
      <c r="BB31" s="591"/>
      <c r="BC31" s="591"/>
      <c r="BD31" s="592"/>
    </row>
    <row r="32" spans="2:56" s="21" customFormat="1" ht="15" customHeight="1">
      <c r="B32" s="602" t="s">
        <v>133</v>
      </c>
      <c r="C32" s="602"/>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c r="AD32" s="602"/>
      <c r="AE32" s="602"/>
      <c r="AF32" s="602"/>
      <c r="AG32" s="602"/>
      <c r="AH32" s="602"/>
      <c r="AI32" s="602"/>
      <c r="AJ32" s="602"/>
      <c r="AK32" s="602"/>
      <c r="AL32" s="602"/>
      <c r="AM32" s="602"/>
      <c r="AN32" s="602"/>
      <c r="AO32" s="602"/>
      <c r="AP32" s="602"/>
      <c r="AQ32" s="602"/>
      <c r="AR32" s="602"/>
      <c r="AS32" s="602"/>
      <c r="AT32" s="602"/>
      <c r="AU32" s="602"/>
      <c r="AV32" s="602"/>
      <c r="AW32" s="602"/>
      <c r="AX32" s="602"/>
      <c r="AY32" s="602"/>
      <c r="AZ32" s="602"/>
      <c r="BA32" s="602"/>
      <c r="BB32" s="602"/>
      <c r="BC32" s="602"/>
      <c r="BD32" s="602"/>
    </row>
    <row r="33" spans="2:56" s="21" customFormat="1" ht="15" customHeight="1">
      <c r="B33" s="593" t="s">
        <v>290</v>
      </c>
      <c r="C33" s="593"/>
      <c r="D33" s="593"/>
      <c r="E33" s="593"/>
      <c r="F33" s="593"/>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3"/>
      <c r="AF33" s="593"/>
      <c r="AG33" s="593"/>
      <c r="AH33" s="593"/>
      <c r="AI33" s="593"/>
      <c r="AJ33" s="593"/>
      <c r="AK33" s="593"/>
      <c r="AL33" s="593"/>
      <c r="AM33" s="593"/>
      <c r="AN33" s="594"/>
      <c r="AO33" s="594"/>
      <c r="AP33" s="594"/>
      <c r="AQ33" s="594"/>
      <c r="AR33" s="594"/>
      <c r="AS33" s="594"/>
      <c r="AT33" s="594"/>
      <c r="AU33" s="594"/>
      <c r="AV33" s="594"/>
      <c r="AW33" s="594"/>
      <c r="AX33" s="594"/>
      <c r="AY33" s="594"/>
      <c r="AZ33" s="594"/>
      <c r="BA33" s="594"/>
      <c r="BB33" s="594"/>
      <c r="BC33" s="594"/>
      <c r="BD33" s="594"/>
    </row>
    <row r="34" spans="2:56" s="21" customFormat="1" ht="15" customHeight="1">
      <c r="B34" s="593" t="s">
        <v>134</v>
      </c>
      <c r="C34" s="593"/>
      <c r="D34" s="593"/>
      <c r="E34" s="593"/>
      <c r="F34" s="593"/>
      <c r="G34" s="593"/>
      <c r="H34" s="593"/>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3"/>
      <c r="AF34" s="593"/>
      <c r="AG34" s="593"/>
      <c r="AH34" s="593"/>
      <c r="AI34" s="593"/>
      <c r="AJ34" s="593"/>
      <c r="AK34" s="593"/>
      <c r="AL34" s="593"/>
      <c r="AM34" s="593"/>
      <c r="AN34" s="594"/>
      <c r="AO34" s="594"/>
      <c r="AP34" s="594"/>
      <c r="AQ34" s="594"/>
      <c r="AR34" s="594"/>
      <c r="AS34" s="594"/>
      <c r="AT34" s="594"/>
      <c r="AU34" s="594"/>
      <c r="AV34" s="594"/>
      <c r="AW34" s="594"/>
      <c r="AX34" s="594"/>
      <c r="AY34" s="594"/>
      <c r="AZ34" s="594"/>
      <c r="BA34" s="594"/>
      <c r="BB34" s="594"/>
      <c r="BC34" s="594"/>
      <c r="BD34" s="594"/>
    </row>
    <row r="35" spans="2:56" s="21" customFormat="1" ht="15" customHeight="1">
      <c r="B35" s="593" t="s">
        <v>135</v>
      </c>
      <c r="C35" s="593"/>
      <c r="D35" s="593"/>
      <c r="E35" s="593"/>
      <c r="F35" s="593"/>
      <c r="G35" s="593"/>
      <c r="H35" s="593"/>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3"/>
      <c r="AF35" s="593"/>
      <c r="AG35" s="593"/>
      <c r="AH35" s="593"/>
      <c r="AI35" s="593"/>
      <c r="AJ35" s="593"/>
      <c r="AK35" s="593"/>
      <c r="AL35" s="593"/>
      <c r="AM35" s="593"/>
      <c r="AN35" s="594"/>
      <c r="AO35" s="594"/>
      <c r="AP35" s="594"/>
      <c r="AQ35" s="594"/>
      <c r="AR35" s="594"/>
      <c r="AS35" s="594"/>
      <c r="AT35" s="594"/>
      <c r="AU35" s="594"/>
      <c r="AV35" s="594"/>
      <c r="AW35" s="594"/>
      <c r="AX35" s="594"/>
      <c r="AY35" s="594"/>
      <c r="AZ35" s="594"/>
      <c r="BA35" s="594"/>
      <c r="BB35" s="594"/>
      <c r="BC35" s="594"/>
      <c r="BD35" s="594"/>
    </row>
    <row r="36" spans="2:56" s="21" customFormat="1" ht="15" customHeight="1">
      <c r="B36" s="595" t="s">
        <v>291</v>
      </c>
      <c r="C36" s="595"/>
      <c r="D36" s="595"/>
      <c r="E36" s="595"/>
      <c r="F36" s="595"/>
      <c r="G36" s="595"/>
      <c r="H36" s="595"/>
      <c r="I36" s="595"/>
      <c r="J36" s="595"/>
      <c r="K36" s="595"/>
      <c r="L36" s="595"/>
      <c r="M36" s="595"/>
      <c r="N36" s="595"/>
      <c r="O36" s="595"/>
      <c r="P36" s="595"/>
      <c r="Q36" s="595"/>
      <c r="R36" s="595"/>
      <c r="S36" s="595"/>
      <c r="T36" s="595"/>
      <c r="U36" s="595"/>
      <c r="V36" s="595"/>
      <c r="W36" s="595"/>
      <c r="X36" s="595"/>
      <c r="Y36" s="595"/>
      <c r="Z36" s="595"/>
      <c r="AA36" s="595"/>
      <c r="AB36" s="595"/>
      <c r="AC36" s="595"/>
      <c r="AD36" s="595"/>
      <c r="AE36" s="595"/>
      <c r="AF36" s="595"/>
      <c r="AG36" s="595"/>
      <c r="AH36" s="595"/>
      <c r="AI36" s="595"/>
      <c r="AJ36" s="595"/>
      <c r="AK36" s="595"/>
      <c r="AL36" s="595"/>
      <c r="AM36" s="595"/>
      <c r="AN36" s="596"/>
      <c r="AO36" s="596"/>
      <c r="AP36" s="596"/>
      <c r="AQ36" s="596"/>
      <c r="AR36" s="596"/>
      <c r="AS36" s="596"/>
      <c r="AT36" s="596"/>
      <c r="AU36" s="596"/>
      <c r="AV36" s="596"/>
      <c r="AW36" s="596"/>
      <c r="AX36" s="596"/>
      <c r="AY36" s="596"/>
      <c r="AZ36" s="596"/>
      <c r="BA36" s="596"/>
      <c r="BB36" s="596"/>
      <c r="BC36" s="596"/>
      <c r="BD36" s="596"/>
    </row>
    <row r="37" spans="2:56" ht="6" customHeight="1" thickBot="1">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8"/>
      <c r="AO37" s="598"/>
      <c r="AP37" s="598"/>
      <c r="AQ37" s="598"/>
      <c r="AR37" s="598"/>
      <c r="AS37" s="598"/>
      <c r="AT37" s="598"/>
      <c r="AU37" s="598"/>
      <c r="AV37" s="598"/>
      <c r="AW37" s="598"/>
      <c r="AX37" s="598"/>
      <c r="AY37" s="598"/>
      <c r="AZ37" s="598"/>
      <c r="BA37" s="598"/>
      <c r="BB37" s="598"/>
      <c r="BC37" s="598"/>
      <c r="BD37" s="598"/>
    </row>
    <row r="38" spans="2:56">
      <c r="B38" s="599" t="s">
        <v>65</v>
      </c>
      <c r="C38" s="600"/>
      <c r="D38" s="600"/>
      <c r="E38" s="600"/>
      <c r="F38" s="600"/>
      <c r="G38" s="600"/>
      <c r="H38" s="600"/>
      <c r="I38" s="600"/>
      <c r="J38" s="600"/>
      <c r="K38" s="600"/>
      <c r="L38" s="600"/>
      <c r="M38" s="600"/>
      <c r="N38" s="600"/>
      <c r="O38" s="600"/>
      <c r="P38" s="600"/>
      <c r="Q38" s="600"/>
      <c r="R38" s="600"/>
      <c r="S38" s="600"/>
      <c r="T38" s="600"/>
      <c r="U38" s="600"/>
      <c r="V38" s="22" t="s">
        <v>66</v>
      </c>
      <c r="W38" s="22"/>
      <c r="X38" s="22"/>
      <c r="Y38" s="22" t="s">
        <v>67</v>
      </c>
      <c r="Z38" s="22"/>
      <c r="AA38" s="22" t="s">
        <v>68</v>
      </c>
      <c r="AB38" s="22" t="s">
        <v>69</v>
      </c>
      <c r="AC38" s="22"/>
      <c r="AD38" s="22" t="s">
        <v>70</v>
      </c>
      <c r="AE38" s="22"/>
      <c r="AF38" s="22"/>
      <c r="AG38" s="22" t="s">
        <v>67</v>
      </c>
      <c r="AH38" s="22"/>
      <c r="AI38" s="22" t="s">
        <v>68</v>
      </c>
      <c r="AJ38" s="600" t="s">
        <v>71</v>
      </c>
      <c r="AK38" s="601"/>
    </row>
    <row r="39" spans="2:56" ht="14.25" thickBot="1">
      <c r="B39" s="608" t="s">
        <v>72</v>
      </c>
      <c r="C39" s="609"/>
      <c r="D39" s="609"/>
      <c r="E39" s="609"/>
      <c r="F39" s="609"/>
      <c r="G39" s="609"/>
      <c r="H39" s="609"/>
      <c r="I39" s="609"/>
      <c r="J39" s="609"/>
      <c r="K39" s="609"/>
      <c r="L39" s="609"/>
      <c r="M39" s="609"/>
      <c r="N39" s="609"/>
      <c r="O39" s="609"/>
      <c r="P39" s="609"/>
      <c r="Q39" s="609"/>
      <c r="R39" s="609"/>
      <c r="S39" s="609"/>
      <c r="T39" s="609"/>
      <c r="U39" s="609"/>
      <c r="V39" s="23" t="s">
        <v>73</v>
      </c>
      <c r="W39" s="23"/>
      <c r="X39" s="23"/>
      <c r="Y39" s="23" t="s">
        <v>67</v>
      </c>
      <c r="Z39" s="23"/>
      <c r="AA39" s="23" t="s">
        <v>68</v>
      </c>
      <c r="AB39" s="23" t="s">
        <v>69</v>
      </c>
      <c r="AC39" s="23"/>
      <c r="AD39" s="23" t="s">
        <v>74</v>
      </c>
      <c r="AE39" s="23"/>
      <c r="AF39" s="23"/>
      <c r="AG39" s="23" t="s">
        <v>67</v>
      </c>
      <c r="AH39" s="23"/>
      <c r="AI39" s="23" t="s">
        <v>68</v>
      </c>
      <c r="AJ39" s="609" t="s">
        <v>71</v>
      </c>
      <c r="AK39" s="610"/>
    </row>
    <row r="41" spans="2:56">
      <c r="B41" s="597" t="s">
        <v>75</v>
      </c>
      <c r="C41" s="597"/>
      <c r="D41" s="597"/>
      <c r="E41" s="597"/>
      <c r="F41" s="597"/>
      <c r="G41" s="597"/>
      <c r="H41" s="597"/>
      <c r="I41" s="598"/>
      <c r="K41" s="597" t="s">
        <v>76</v>
      </c>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7"/>
      <c r="AS41" s="597"/>
      <c r="AT41" s="597"/>
      <c r="AU41" s="597"/>
      <c r="AV41" s="597"/>
      <c r="AW41" s="597"/>
      <c r="AX41" s="597"/>
      <c r="AY41" s="597"/>
      <c r="AZ41" s="597"/>
      <c r="BA41" s="597"/>
      <c r="BB41" s="597"/>
      <c r="BC41" s="597"/>
      <c r="BD41" s="597"/>
    </row>
    <row r="42" spans="2:56">
      <c r="K42" s="597" t="s">
        <v>100</v>
      </c>
      <c r="L42" s="597"/>
      <c r="M42" s="597"/>
      <c r="N42" s="597"/>
      <c r="O42" s="597"/>
      <c r="P42" s="597"/>
      <c r="Q42" s="597"/>
      <c r="R42" s="597"/>
      <c r="S42" s="597"/>
      <c r="T42" s="597"/>
      <c r="U42" s="597"/>
      <c r="V42" s="597"/>
      <c r="W42" s="597"/>
      <c r="X42" s="597"/>
      <c r="Y42" s="597"/>
      <c r="Z42" s="597"/>
      <c r="AA42" s="597"/>
      <c r="AB42" s="597"/>
      <c r="AC42" s="597"/>
      <c r="AD42" s="597"/>
      <c r="AE42" s="597"/>
      <c r="AF42" s="597"/>
      <c r="AG42" s="597"/>
      <c r="AH42" s="597"/>
      <c r="AI42" s="597"/>
      <c r="AJ42" s="597"/>
      <c r="AK42" s="597"/>
      <c r="AL42" s="597"/>
      <c r="AM42" s="597"/>
      <c r="AN42" s="597"/>
      <c r="AO42" s="597"/>
      <c r="AP42" s="597"/>
      <c r="AQ42" s="597"/>
      <c r="AR42" s="597"/>
      <c r="AS42" s="597"/>
      <c r="AT42" s="597"/>
      <c r="AU42" s="597"/>
      <c r="AV42" s="597"/>
      <c r="AW42" s="597"/>
      <c r="AX42" s="597"/>
      <c r="AY42" s="597"/>
      <c r="AZ42" s="597"/>
      <c r="BA42" s="597"/>
      <c r="BB42" s="597"/>
      <c r="BC42" s="597"/>
      <c r="BD42" s="597"/>
    </row>
    <row r="43" spans="2:56">
      <c r="B43" s="597" t="s">
        <v>77</v>
      </c>
      <c r="C43" s="597"/>
      <c r="D43" s="597"/>
      <c r="E43" s="597"/>
      <c r="F43" s="597"/>
      <c r="G43" s="597"/>
      <c r="H43" s="597"/>
      <c r="I43" s="598"/>
      <c r="K43" s="597" t="s">
        <v>78</v>
      </c>
      <c r="L43" s="597"/>
      <c r="M43" s="597"/>
      <c r="N43" s="597"/>
      <c r="O43" s="597"/>
      <c r="P43" s="597"/>
      <c r="Q43" s="597"/>
      <c r="R43" s="597"/>
      <c r="S43" s="597"/>
      <c r="T43" s="597"/>
      <c r="U43" s="597"/>
      <c r="V43" s="597"/>
      <c r="W43" s="597"/>
      <c r="X43" s="597"/>
      <c r="Y43" s="597"/>
      <c r="Z43" s="597"/>
      <c r="AA43" s="597"/>
      <c r="AB43" s="597"/>
      <c r="AC43" s="597"/>
      <c r="AD43" s="597"/>
      <c r="AE43" s="597"/>
      <c r="AF43" s="597"/>
      <c r="AG43" s="597"/>
      <c r="AH43" s="597"/>
      <c r="AI43" s="597"/>
      <c r="AJ43" s="597"/>
      <c r="AK43" s="597"/>
      <c r="AL43" s="597"/>
      <c r="AM43" s="597"/>
      <c r="AN43" s="597"/>
      <c r="AO43" s="597"/>
      <c r="AP43" s="597"/>
      <c r="AQ43" s="597"/>
      <c r="AR43" s="597"/>
      <c r="AS43" s="597"/>
      <c r="AT43" s="597"/>
      <c r="AU43" s="597"/>
      <c r="AV43" s="597"/>
      <c r="AW43" s="597"/>
      <c r="AX43" s="597"/>
      <c r="AY43" s="597"/>
      <c r="AZ43" s="597"/>
      <c r="BA43" s="597"/>
      <c r="BB43" s="597"/>
      <c r="BC43" s="597"/>
      <c r="BD43" s="597"/>
    </row>
    <row r="44" spans="2:56">
      <c r="B44" s="597" t="s">
        <v>79</v>
      </c>
      <c r="C44" s="597"/>
      <c r="D44" s="597"/>
      <c r="E44" s="597"/>
      <c r="F44" s="597"/>
      <c r="G44" s="597"/>
      <c r="H44" s="597"/>
      <c r="I44" s="598"/>
      <c r="K44" s="597" t="s">
        <v>80</v>
      </c>
      <c r="L44" s="597"/>
      <c r="M44" s="597"/>
      <c r="N44" s="597"/>
      <c r="O44" s="597"/>
      <c r="P44" s="597"/>
      <c r="Q44" s="597"/>
      <c r="R44" s="597"/>
      <c r="S44" s="597"/>
      <c r="T44" s="597"/>
      <c r="U44" s="597"/>
      <c r="V44" s="597"/>
      <c r="W44" s="597"/>
      <c r="X44" s="597"/>
      <c r="Y44" s="597"/>
      <c r="Z44" s="597"/>
      <c r="AA44" s="597"/>
      <c r="AB44" s="597"/>
      <c r="AC44" s="597"/>
      <c r="AD44" s="597"/>
      <c r="AE44" s="597"/>
      <c r="AF44" s="597"/>
      <c r="AG44" s="597"/>
      <c r="AH44" s="597"/>
      <c r="AI44" s="597"/>
      <c r="AJ44" s="597"/>
      <c r="AK44" s="597"/>
      <c r="AL44" s="597"/>
      <c r="AM44" s="597"/>
      <c r="AN44" s="597"/>
      <c r="AO44" s="597"/>
      <c r="AP44" s="597"/>
      <c r="AQ44" s="597"/>
      <c r="AR44" s="597"/>
      <c r="AS44" s="597"/>
      <c r="AT44" s="597"/>
      <c r="AU44" s="597"/>
      <c r="AV44" s="597"/>
      <c r="AW44" s="597"/>
      <c r="AX44" s="597"/>
      <c r="AY44" s="597"/>
      <c r="AZ44" s="597"/>
      <c r="BA44" s="597"/>
      <c r="BB44" s="597"/>
      <c r="BC44" s="597"/>
      <c r="BD44" s="597"/>
    </row>
    <row r="45" spans="2:56">
      <c r="B45" s="9" t="s">
        <v>101</v>
      </c>
    </row>
    <row r="46" spans="2:56" ht="14.25" thickBot="1"/>
    <row r="47" spans="2:56">
      <c r="B47" s="558" t="s">
        <v>81</v>
      </c>
      <c r="C47" s="559"/>
      <c r="D47" s="559"/>
      <c r="E47" s="559"/>
      <c r="F47" s="560"/>
      <c r="G47" s="558" t="s">
        <v>82</v>
      </c>
      <c r="H47" s="560"/>
      <c r="I47" s="603" t="s">
        <v>83</v>
      </c>
      <c r="J47" s="604"/>
      <c r="K47" s="604"/>
      <c r="L47" s="604"/>
      <c r="M47" s="564" t="s">
        <v>62</v>
      </c>
      <c r="N47" s="564"/>
      <c r="O47" s="20">
        <v>8</v>
      </c>
      <c r="P47" s="20">
        <v>8</v>
      </c>
      <c r="Q47" s="20">
        <v>8</v>
      </c>
      <c r="R47" s="20">
        <v>4</v>
      </c>
      <c r="S47" s="20">
        <v>4</v>
      </c>
      <c r="T47" s="20" t="s">
        <v>84</v>
      </c>
      <c r="U47" s="20" t="s">
        <v>84</v>
      </c>
      <c r="V47" s="20">
        <v>8</v>
      </c>
      <c r="W47" s="20">
        <v>8</v>
      </c>
      <c r="X47" s="20">
        <v>8</v>
      </c>
      <c r="Y47" s="20">
        <v>4</v>
      </c>
      <c r="Z47" s="20">
        <v>4</v>
      </c>
      <c r="AA47" s="20" t="s">
        <v>84</v>
      </c>
      <c r="AB47" s="20" t="s">
        <v>84</v>
      </c>
      <c r="AC47" s="20">
        <v>8</v>
      </c>
      <c r="AD47" s="20">
        <v>8</v>
      </c>
      <c r="AE47" s="20">
        <v>8</v>
      </c>
      <c r="AF47" s="20">
        <v>4</v>
      </c>
      <c r="AG47" s="20">
        <v>4</v>
      </c>
      <c r="AH47" s="20" t="s">
        <v>84</v>
      </c>
      <c r="AI47" s="20" t="s">
        <v>84</v>
      </c>
      <c r="AJ47" s="20">
        <v>8</v>
      </c>
      <c r="AK47" s="20">
        <v>8</v>
      </c>
      <c r="AL47" s="24">
        <v>8</v>
      </c>
      <c r="AM47" s="25">
        <v>4</v>
      </c>
      <c r="AN47" s="26">
        <v>4</v>
      </c>
      <c r="AO47" s="20" t="s">
        <v>84</v>
      </c>
      <c r="AP47" s="20" t="s">
        <v>84</v>
      </c>
      <c r="AQ47" s="607">
        <f>SUM(O47:AP47)</f>
        <v>128</v>
      </c>
      <c r="AR47" s="566"/>
      <c r="AS47" s="567"/>
      <c r="AT47" s="565"/>
      <c r="AU47" s="566"/>
      <c r="AV47" s="567"/>
      <c r="AW47" s="565"/>
      <c r="AX47" s="566"/>
      <c r="AY47" s="567"/>
      <c r="AZ47" s="590"/>
      <c r="BA47" s="591"/>
      <c r="BB47" s="591"/>
      <c r="BC47" s="591"/>
      <c r="BD47" s="592"/>
    </row>
    <row r="48" spans="2:56" ht="14.25" thickBot="1">
      <c r="B48" s="538"/>
      <c r="C48" s="539"/>
      <c r="D48" s="539"/>
      <c r="E48" s="539"/>
      <c r="F48" s="540"/>
      <c r="G48" s="538"/>
      <c r="H48" s="540"/>
      <c r="I48" s="605"/>
      <c r="J48" s="606"/>
      <c r="K48" s="606"/>
      <c r="L48" s="606"/>
      <c r="M48" s="564" t="s">
        <v>63</v>
      </c>
      <c r="N48" s="564"/>
      <c r="O48" s="20"/>
      <c r="P48" s="20"/>
      <c r="Q48" s="20"/>
      <c r="R48" s="20">
        <v>3</v>
      </c>
      <c r="S48" s="20">
        <v>5</v>
      </c>
      <c r="T48" s="20"/>
      <c r="U48" s="20"/>
      <c r="V48" s="20"/>
      <c r="W48" s="20"/>
      <c r="X48" s="20"/>
      <c r="Y48" s="20">
        <v>3</v>
      </c>
      <c r="Z48" s="20">
        <v>5</v>
      </c>
      <c r="AA48" s="20"/>
      <c r="AB48" s="20"/>
      <c r="AC48" s="20"/>
      <c r="AD48" s="20"/>
      <c r="AE48" s="20"/>
      <c r="AF48" s="20">
        <v>3</v>
      </c>
      <c r="AG48" s="20">
        <v>5</v>
      </c>
      <c r="AH48" s="20"/>
      <c r="AI48" s="20"/>
      <c r="AJ48" s="20"/>
      <c r="AK48" s="20"/>
      <c r="AL48" s="24"/>
      <c r="AM48" s="27">
        <v>3</v>
      </c>
      <c r="AN48" s="28">
        <v>5</v>
      </c>
      <c r="AO48" s="29"/>
      <c r="AP48" s="20"/>
      <c r="AQ48" s="607">
        <f>SUM(O48:AP48)</f>
        <v>32</v>
      </c>
      <c r="AR48" s="566"/>
      <c r="AS48" s="567"/>
      <c r="AT48" s="565"/>
      <c r="AU48" s="566"/>
      <c r="AV48" s="567"/>
      <c r="AW48" s="565"/>
      <c r="AX48" s="566"/>
      <c r="AY48" s="567"/>
      <c r="AZ48" s="590"/>
      <c r="BA48" s="591"/>
      <c r="BB48" s="591"/>
      <c r="BC48" s="591"/>
      <c r="BD48" s="592"/>
    </row>
    <row r="50" spans="2:43">
      <c r="B50" s="9" t="s">
        <v>102</v>
      </c>
    </row>
    <row r="52" spans="2:43">
      <c r="C52" s="597" t="s">
        <v>85</v>
      </c>
      <c r="D52" s="597"/>
      <c r="E52" s="597"/>
      <c r="F52" s="597"/>
      <c r="G52" s="597"/>
      <c r="H52" s="597"/>
      <c r="I52" s="597"/>
      <c r="J52" s="597"/>
      <c r="K52" s="597"/>
      <c r="L52" s="564" t="s">
        <v>86</v>
      </c>
      <c r="M52" s="564"/>
      <c r="N52" s="564"/>
      <c r="O52" s="564"/>
      <c r="P52" s="564"/>
      <c r="Q52" s="564"/>
      <c r="R52" s="564"/>
      <c r="S52" s="564"/>
      <c r="T52" s="564" t="s">
        <v>87</v>
      </c>
      <c r="U52" s="564"/>
      <c r="V52" s="564"/>
      <c r="W52" s="564"/>
      <c r="X52" s="564"/>
      <c r="Y52" s="564"/>
      <c r="Z52" s="564" t="s">
        <v>88</v>
      </c>
      <c r="AA52" s="564"/>
      <c r="AB52" s="564"/>
      <c r="AC52" s="564"/>
      <c r="AD52" s="564"/>
      <c r="AE52" s="564"/>
      <c r="AF52" s="564"/>
      <c r="AG52" s="564"/>
      <c r="AH52" s="564"/>
      <c r="AI52" s="564"/>
      <c r="AJ52" s="564"/>
      <c r="AK52" s="564"/>
      <c r="AL52" s="564" t="s">
        <v>87</v>
      </c>
      <c r="AM52" s="564"/>
      <c r="AN52" s="564"/>
      <c r="AO52" s="564"/>
      <c r="AP52" s="564"/>
      <c r="AQ52" s="564"/>
    </row>
    <row r="53" spans="2:43">
      <c r="L53" s="564"/>
      <c r="M53" s="564"/>
      <c r="N53" s="564"/>
      <c r="O53" s="564"/>
      <c r="P53" s="564"/>
      <c r="Q53" s="564"/>
      <c r="R53" s="564"/>
      <c r="S53" s="564"/>
      <c r="T53" s="564" t="s">
        <v>89</v>
      </c>
      <c r="U53" s="564"/>
      <c r="V53" s="564"/>
      <c r="W53" s="564"/>
      <c r="X53" s="564"/>
      <c r="Y53" s="564"/>
      <c r="Z53" s="564" t="s">
        <v>90</v>
      </c>
      <c r="AA53" s="564"/>
      <c r="AB53" s="564"/>
      <c r="AC53" s="564"/>
      <c r="AD53" s="564"/>
      <c r="AE53" s="564"/>
      <c r="AF53" s="564" t="s">
        <v>91</v>
      </c>
      <c r="AG53" s="564"/>
      <c r="AH53" s="564"/>
      <c r="AI53" s="564"/>
      <c r="AJ53" s="564"/>
      <c r="AK53" s="564"/>
      <c r="AL53" s="564" t="s">
        <v>92</v>
      </c>
      <c r="AM53" s="564"/>
      <c r="AN53" s="564"/>
      <c r="AO53" s="564"/>
      <c r="AP53" s="564"/>
      <c r="AQ53" s="564"/>
    </row>
    <row r="54" spans="2:43">
      <c r="L54" s="564" t="s">
        <v>93</v>
      </c>
      <c r="M54" s="564"/>
      <c r="N54" s="564"/>
      <c r="O54" s="564"/>
      <c r="P54" s="564"/>
      <c r="Q54" s="564"/>
      <c r="R54" s="564"/>
      <c r="S54" s="564"/>
      <c r="T54" s="564" t="s">
        <v>94</v>
      </c>
      <c r="U54" s="564"/>
      <c r="V54" s="564"/>
      <c r="W54" s="564"/>
      <c r="X54" s="564"/>
      <c r="Y54" s="564"/>
      <c r="Z54" s="564" t="s">
        <v>95</v>
      </c>
      <c r="AA54" s="564"/>
      <c r="AB54" s="564"/>
      <c r="AC54" s="564"/>
      <c r="AD54" s="564"/>
      <c r="AE54" s="564"/>
      <c r="AF54" s="564" t="s">
        <v>96</v>
      </c>
      <c r="AG54" s="564"/>
      <c r="AH54" s="564"/>
      <c r="AI54" s="564"/>
      <c r="AJ54" s="564"/>
      <c r="AK54" s="564"/>
      <c r="AL54" s="564" t="s">
        <v>94</v>
      </c>
      <c r="AM54" s="564"/>
      <c r="AN54" s="564"/>
      <c r="AO54" s="564"/>
      <c r="AP54" s="564"/>
      <c r="AQ54" s="564"/>
    </row>
  </sheetData>
  <mergeCells count="214">
    <mergeCell ref="AL54:AQ54"/>
    <mergeCell ref="C52:K52"/>
    <mergeCell ref="L52:S53"/>
    <mergeCell ref="T52:Y52"/>
    <mergeCell ref="Z52:AK52"/>
    <mergeCell ref="AL52:AQ52"/>
    <mergeCell ref="T53:Y53"/>
    <mergeCell ref="Z53:AE53"/>
    <mergeCell ref="AF53:AK53"/>
    <mergeCell ref="L54:S54"/>
    <mergeCell ref="AL53:AQ53"/>
    <mergeCell ref="T54:Y54"/>
    <mergeCell ref="Z54:AE54"/>
    <mergeCell ref="AF54:AK54"/>
    <mergeCell ref="G47:H48"/>
    <mergeCell ref="I47:L48"/>
    <mergeCell ref="M47:N47"/>
    <mergeCell ref="AQ47:AS47"/>
    <mergeCell ref="AT47:AV47"/>
    <mergeCell ref="B39:U39"/>
    <mergeCell ref="AJ39:AK39"/>
    <mergeCell ref="B41:I41"/>
    <mergeCell ref="K41:BD41"/>
    <mergeCell ref="K42:BD42"/>
    <mergeCell ref="B43:I43"/>
    <mergeCell ref="K43:BD43"/>
    <mergeCell ref="B44:I44"/>
    <mergeCell ref="K44:BD44"/>
    <mergeCell ref="AZ47:BD47"/>
    <mergeCell ref="M48:N48"/>
    <mergeCell ref="AQ48:AS48"/>
    <mergeCell ref="AT48:AV48"/>
    <mergeCell ref="AW48:AY48"/>
    <mergeCell ref="AZ48:BD48"/>
    <mergeCell ref="AW47:AY47"/>
    <mergeCell ref="B47:F48"/>
    <mergeCell ref="B33:BD33"/>
    <mergeCell ref="B34:BD34"/>
    <mergeCell ref="B35:BD35"/>
    <mergeCell ref="B36:BD36"/>
    <mergeCell ref="B37:BD37"/>
    <mergeCell ref="B38:U38"/>
    <mergeCell ref="AJ38:AK38"/>
    <mergeCell ref="B31:N31"/>
    <mergeCell ref="AQ31:AS31"/>
    <mergeCell ref="AT31:AV31"/>
    <mergeCell ref="AW31:AY31"/>
    <mergeCell ref="AZ31:BD31"/>
    <mergeCell ref="B32:BD32"/>
    <mergeCell ref="AW29:AY29"/>
    <mergeCell ref="AZ29:BD29"/>
    <mergeCell ref="M30:N30"/>
    <mergeCell ref="AQ30:AS30"/>
    <mergeCell ref="AT30:AV30"/>
    <mergeCell ref="AW30:AY30"/>
    <mergeCell ref="AZ30:BD30"/>
    <mergeCell ref="B29:F30"/>
    <mergeCell ref="G29:H30"/>
    <mergeCell ref="I29:L30"/>
    <mergeCell ref="M29:N29"/>
    <mergeCell ref="AQ29:AS29"/>
    <mergeCell ref="AT29:AV29"/>
    <mergeCell ref="AW27:AY27"/>
    <mergeCell ref="AZ27:BD27"/>
    <mergeCell ref="M28:N28"/>
    <mergeCell ref="AQ28:AS28"/>
    <mergeCell ref="AT28:AV28"/>
    <mergeCell ref="AW28:AY28"/>
    <mergeCell ref="AZ28:BD28"/>
    <mergeCell ref="B27:F28"/>
    <mergeCell ref="G27:H28"/>
    <mergeCell ref="I27:L28"/>
    <mergeCell ref="M27:N27"/>
    <mergeCell ref="AQ27:AS27"/>
    <mergeCell ref="AT27:AV27"/>
    <mergeCell ref="AW25:AY25"/>
    <mergeCell ref="AZ25:BD25"/>
    <mergeCell ref="M26:N26"/>
    <mergeCell ref="AQ26:AS26"/>
    <mergeCell ref="AT26:AV26"/>
    <mergeCell ref="AW26:AY26"/>
    <mergeCell ref="AZ26:BD26"/>
    <mergeCell ref="B25:F26"/>
    <mergeCell ref="G25:H26"/>
    <mergeCell ref="I25:L26"/>
    <mergeCell ref="M25:N25"/>
    <mergeCell ref="AQ25:AS25"/>
    <mergeCell ref="AT25:AV25"/>
    <mergeCell ref="AW23:AY23"/>
    <mergeCell ref="AZ23:BD23"/>
    <mergeCell ref="M24:N24"/>
    <mergeCell ref="AQ24:AS24"/>
    <mergeCell ref="AT24:AV24"/>
    <mergeCell ref="AW24:AY24"/>
    <mergeCell ref="AZ24:BD24"/>
    <mergeCell ref="B23:F24"/>
    <mergeCell ref="G23:H24"/>
    <mergeCell ref="I23:L24"/>
    <mergeCell ref="M23:N23"/>
    <mergeCell ref="AQ23:AS23"/>
    <mergeCell ref="AT23:AV23"/>
    <mergeCell ref="AW21:AY21"/>
    <mergeCell ref="AZ21:BD21"/>
    <mergeCell ref="M22:N22"/>
    <mergeCell ref="AQ22:AS22"/>
    <mergeCell ref="AT22:AV22"/>
    <mergeCell ref="AW22:AY22"/>
    <mergeCell ref="AZ22:BD22"/>
    <mergeCell ref="B21:F22"/>
    <mergeCell ref="G21:H22"/>
    <mergeCell ref="I21:L22"/>
    <mergeCell ref="M21:N21"/>
    <mergeCell ref="AQ21:AS21"/>
    <mergeCell ref="AT21:AV21"/>
    <mergeCell ref="AW19:AY19"/>
    <mergeCell ref="AZ19:BD19"/>
    <mergeCell ref="M20:N20"/>
    <mergeCell ref="AQ20:AS20"/>
    <mergeCell ref="AT20:AV20"/>
    <mergeCell ref="AW20:AY20"/>
    <mergeCell ref="AZ20:BD20"/>
    <mergeCell ref="B19:F20"/>
    <mergeCell ref="G19:H20"/>
    <mergeCell ref="I19:L20"/>
    <mergeCell ref="M19:N19"/>
    <mergeCell ref="AQ19:AS19"/>
    <mergeCell ref="AT19:AV19"/>
    <mergeCell ref="M18:N18"/>
    <mergeCell ref="AQ18:AS18"/>
    <mergeCell ref="AT18:AV18"/>
    <mergeCell ref="AW18:AY18"/>
    <mergeCell ref="AZ18:BD18"/>
    <mergeCell ref="AQ16:AS16"/>
    <mergeCell ref="AT16:AV16"/>
    <mergeCell ref="AW16:AY16"/>
    <mergeCell ref="AZ16:BD16"/>
    <mergeCell ref="B17:F18"/>
    <mergeCell ref="G17:H18"/>
    <mergeCell ref="I17:L18"/>
    <mergeCell ref="M17:N17"/>
    <mergeCell ref="AQ17:AS17"/>
    <mergeCell ref="AT17:AV17"/>
    <mergeCell ref="AZ14:BD14"/>
    <mergeCell ref="B15:F16"/>
    <mergeCell ref="G15:H16"/>
    <mergeCell ref="I15:L16"/>
    <mergeCell ref="M15:N15"/>
    <mergeCell ref="AQ15:AS15"/>
    <mergeCell ref="AT15:AV15"/>
    <mergeCell ref="AW15:AY15"/>
    <mergeCell ref="AZ15:BD15"/>
    <mergeCell ref="M16:N16"/>
    <mergeCell ref="B14:F14"/>
    <mergeCell ref="G14:H14"/>
    <mergeCell ref="I14:N14"/>
    <mergeCell ref="AQ14:AS14"/>
    <mergeCell ref="AT14:AV14"/>
    <mergeCell ref="AW14:AY14"/>
    <mergeCell ref="AW17:AY17"/>
    <mergeCell ref="AZ17:BD17"/>
    <mergeCell ref="B13:F13"/>
    <mergeCell ref="G13:H13"/>
    <mergeCell ref="I13:N13"/>
    <mergeCell ref="AQ13:AS13"/>
    <mergeCell ref="AT13:AV13"/>
    <mergeCell ref="AW13:AY13"/>
    <mergeCell ref="AZ13:BD13"/>
    <mergeCell ref="B12:F12"/>
    <mergeCell ref="G12:H12"/>
    <mergeCell ref="I12:N12"/>
    <mergeCell ref="AQ12:AS12"/>
    <mergeCell ref="AT12:AV12"/>
    <mergeCell ref="AW12:AY12"/>
    <mergeCell ref="AJ9:AP9"/>
    <mergeCell ref="AQ9:AS11"/>
    <mergeCell ref="AT9:AV11"/>
    <mergeCell ref="AW9:AY11"/>
    <mergeCell ref="AZ12:BD12"/>
    <mergeCell ref="AZ9:BD11"/>
    <mergeCell ref="I11:L11"/>
    <mergeCell ref="M11:N11"/>
    <mergeCell ref="B9:F11"/>
    <mergeCell ref="G9:H11"/>
    <mergeCell ref="I9:N10"/>
    <mergeCell ref="O9:U9"/>
    <mergeCell ref="V9:AB9"/>
    <mergeCell ref="AC9:AI9"/>
    <mergeCell ref="B7:X7"/>
    <mergeCell ref="Y7:Z7"/>
    <mergeCell ref="AB7:AC7"/>
    <mergeCell ref="AE7:AF7"/>
    <mergeCell ref="AG7:AH7"/>
    <mergeCell ref="C8:D8"/>
    <mergeCell ref="E8:F8"/>
    <mergeCell ref="G8:H8"/>
    <mergeCell ref="I8:J8"/>
    <mergeCell ref="K8:L8"/>
    <mergeCell ref="O8:P8"/>
    <mergeCell ref="Q8:S8"/>
    <mergeCell ref="B5:X5"/>
    <mergeCell ref="B6:X6"/>
    <mergeCell ref="AC5:AE5"/>
    <mergeCell ref="AI5:AJ5"/>
    <mergeCell ref="AC6:AE6"/>
    <mergeCell ref="AI6:AJ6"/>
    <mergeCell ref="B1:BD1"/>
    <mergeCell ref="B2:H2"/>
    <mergeCell ref="B3:H3"/>
    <mergeCell ref="I3:AJ3"/>
    <mergeCell ref="I2:AJ2"/>
    <mergeCell ref="B4:X4"/>
    <mergeCell ref="Y4:AA4"/>
    <mergeCell ref="AB4:AC4"/>
    <mergeCell ref="AD4:AJ4"/>
  </mergeCells>
  <phoneticPr fontId="18"/>
  <dataValidations count="1">
    <dataValidation type="list" allowBlank="1" showInputMessage="1" showErrorMessage="1" sqref="G12:H30" xr:uid="{9A147F13-514F-497D-B96F-72BEF98E19BD}">
      <formula1>"Ａ,Ｂ,Ｃ,Ｄ"</formula1>
    </dataValidation>
  </dataValidations>
  <printOptions horizontalCentered="1"/>
  <pageMargins left="0.39370078740157483" right="0.39370078740157483" top="0.59055118110236227" bottom="0.39370078740157483" header="0.31496062992125984" footer="0.11811023622047245"/>
  <pageSetup paperSize="9" scale="85" fitToHeight="0" orientation="landscape" r:id="rId1"/>
  <headerFooter alignWithMargins="0"/>
  <rowBreaks count="1" manualBreakCount="1">
    <brk id="3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010E0-A16A-4859-868C-AF84F2585F42}">
  <sheetPr>
    <pageSetUpPr fitToPage="1"/>
  </sheetPr>
  <dimension ref="B1:BD55"/>
  <sheetViews>
    <sheetView view="pageBreakPreview" zoomScaleNormal="100" zoomScaleSheetLayoutView="100" workbookViewId="0">
      <selection activeCell="B1" sqref="B1:BD1"/>
    </sheetView>
  </sheetViews>
  <sheetFormatPr defaultColWidth="2.625" defaultRowHeight="13.5"/>
  <cols>
    <col min="1" max="1" width="2.625" style="9"/>
    <col min="2" max="14" width="2.625" style="9" customWidth="1"/>
    <col min="15" max="42" width="3.125" style="9" customWidth="1"/>
    <col min="43" max="16384" width="2.625" style="9"/>
  </cols>
  <sheetData>
    <row r="1" spans="2:56" ht="24.95" customHeight="1">
      <c r="B1" s="507" t="s">
        <v>47</v>
      </c>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c r="AU1" s="507"/>
      <c r="AV1" s="507"/>
      <c r="AW1" s="507"/>
      <c r="AX1" s="507"/>
      <c r="AY1" s="507"/>
      <c r="AZ1" s="507"/>
      <c r="BA1" s="507"/>
      <c r="BB1" s="507"/>
      <c r="BC1" s="507"/>
      <c r="BD1" s="507"/>
    </row>
    <row r="2" spans="2:56" s="11" customFormat="1" ht="20.100000000000001" customHeight="1">
      <c r="B2" s="508" t="s">
        <v>38</v>
      </c>
      <c r="C2" s="508"/>
      <c r="D2" s="508"/>
      <c r="E2" s="508"/>
      <c r="F2" s="508"/>
      <c r="G2" s="508"/>
      <c r="H2" s="508"/>
      <c r="I2" s="512" t="s">
        <v>297</v>
      </c>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4"/>
      <c r="AK2" s="10"/>
      <c r="AL2" s="10"/>
      <c r="AM2" s="10"/>
      <c r="AN2" s="10"/>
      <c r="AO2" s="10"/>
      <c r="AP2" s="10"/>
      <c r="AQ2" s="10"/>
      <c r="AR2" s="10"/>
      <c r="AS2" s="10"/>
      <c r="AT2" s="10"/>
      <c r="AU2" s="10"/>
      <c r="AV2" s="10"/>
      <c r="AW2" s="10"/>
      <c r="AX2" s="10"/>
      <c r="AY2" s="10"/>
      <c r="AZ2" s="10"/>
      <c r="BA2" s="10"/>
      <c r="BB2" s="10"/>
      <c r="BC2" s="10"/>
      <c r="BD2" s="10"/>
    </row>
    <row r="3" spans="2:56" s="11" customFormat="1" ht="20.100000000000001" customHeight="1">
      <c r="B3" s="508" t="s">
        <v>48</v>
      </c>
      <c r="C3" s="508"/>
      <c r="D3" s="508"/>
      <c r="E3" s="508"/>
      <c r="F3" s="508"/>
      <c r="G3" s="508"/>
      <c r="H3" s="508"/>
      <c r="I3" s="509" t="s">
        <v>99</v>
      </c>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1"/>
      <c r="AK3" s="10"/>
      <c r="AL3" s="10"/>
      <c r="AM3" s="10"/>
      <c r="AN3" s="10"/>
      <c r="AO3" s="10"/>
      <c r="AP3" s="10"/>
      <c r="AQ3" s="10"/>
      <c r="AR3" s="10"/>
      <c r="AS3" s="10"/>
      <c r="AT3" s="10"/>
      <c r="AU3" s="10"/>
      <c r="AV3" s="10"/>
      <c r="AW3" s="10"/>
      <c r="AX3" s="10"/>
      <c r="AY3" s="10"/>
      <c r="AZ3" s="10"/>
      <c r="BA3" s="10"/>
      <c r="BB3" s="10"/>
      <c r="BC3" s="10"/>
      <c r="BD3" s="10"/>
    </row>
    <row r="4" spans="2:56" s="11" customFormat="1" ht="20.100000000000001" customHeight="1">
      <c r="B4" s="515" t="s">
        <v>49</v>
      </c>
      <c r="C4" s="516"/>
      <c r="D4" s="516"/>
      <c r="E4" s="516"/>
      <c r="F4" s="516"/>
      <c r="G4" s="516"/>
      <c r="H4" s="516"/>
      <c r="I4" s="516"/>
      <c r="J4" s="516"/>
      <c r="K4" s="516"/>
      <c r="L4" s="516"/>
      <c r="M4" s="516"/>
      <c r="N4" s="516"/>
      <c r="O4" s="516"/>
      <c r="P4" s="516"/>
      <c r="Q4" s="516"/>
      <c r="R4" s="516"/>
      <c r="S4" s="516"/>
      <c r="T4" s="516"/>
      <c r="U4" s="516"/>
      <c r="V4" s="516"/>
      <c r="W4" s="516"/>
      <c r="X4" s="517"/>
      <c r="Y4" s="518">
        <v>40</v>
      </c>
      <c r="Z4" s="518"/>
      <c r="AA4" s="518"/>
      <c r="AB4" s="519" t="s">
        <v>39</v>
      </c>
      <c r="AC4" s="519"/>
      <c r="AD4" s="520"/>
      <c r="AE4" s="521"/>
      <c r="AF4" s="521"/>
      <c r="AG4" s="521"/>
      <c r="AH4" s="521"/>
      <c r="AI4" s="521"/>
      <c r="AJ4" s="522"/>
      <c r="AK4" s="10"/>
      <c r="AL4" s="10"/>
      <c r="AM4" s="10"/>
      <c r="AN4" s="10"/>
      <c r="AO4" s="10"/>
      <c r="AP4" s="10"/>
      <c r="AQ4" s="10"/>
      <c r="AR4" s="10"/>
      <c r="AS4" s="10"/>
      <c r="AT4" s="10"/>
      <c r="AU4" s="10"/>
      <c r="AV4" s="10"/>
      <c r="AW4" s="10"/>
      <c r="AX4" s="10"/>
      <c r="AY4" s="10"/>
      <c r="AZ4" s="10"/>
      <c r="BA4" s="10"/>
      <c r="BB4" s="10"/>
      <c r="BC4" s="10"/>
      <c r="BD4" s="10"/>
    </row>
    <row r="5" spans="2:56" s="11" customFormat="1" ht="20.100000000000001" customHeight="1">
      <c r="B5" s="499" t="s">
        <v>65</v>
      </c>
      <c r="C5" s="500"/>
      <c r="D5" s="500"/>
      <c r="E5" s="500"/>
      <c r="F5" s="500"/>
      <c r="G5" s="500"/>
      <c r="H5" s="500"/>
      <c r="I5" s="500"/>
      <c r="J5" s="500"/>
      <c r="K5" s="500"/>
      <c r="L5" s="500"/>
      <c r="M5" s="500"/>
      <c r="N5" s="500"/>
      <c r="O5" s="500"/>
      <c r="P5" s="500"/>
      <c r="Q5" s="500"/>
      <c r="R5" s="500"/>
      <c r="S5" s="500"/>
      <c r="T5" s="500"/>
      <c r="U5" s="500"/>
      <c r="V5" s="500"/>
      <c r="W5" s="500"/>
      <c r="X5" s="501"/>
      <c r="Y5" s="55" t="s">
        <v>66</v>
      </c>
      <c r="Z5" s="56">
        <v>16</v>
      </c>
      <c r="AA5" s="57" t="s">
        <v>292</v>
      </c>
      <c r="AB5" s="58">
        <v>0</v>
      </c>
      <c r="AC5" s="505" t="s">
        <v>293</v>
      </c>
      <c r="AD5" s="505"/>
      <c r="AE5" s="505"/>
      <c r="AF5" s="56">
        <v>10</v>
      </c>
      <c r="AG5" s="57" t="s">
        <v>292</v>
      </c>
      <c r="AH5" s="58">
        <v>0</v>
      </c>
      <c r="AI5" s="505" t="s">
        <v>294</v>
      </c>
      <c r="AJ5" s="506"/>
      <c r="AK5" s="10"/>
      <c r="AL5" s="10"/>
      <c r="AM5" s="10"/>
      <c r="AN5" s="10"/>
      <c r="AO5" s="10"/>
      <c r="AP5" s="10"/>
      <c r="AQ5" s="10"/>
      <c r="AR5" s="10"/>
      <c r="AS5" s="10"/>
      <c r="AT5" s="10"/>
      <c r="AU5" s="10"/>
      <c r="AV5" s="10"/>
      <c r="AW5" s="10"/>
      <c r="AX5" s="10"/>
      <c r="AY5" s="10"/>
      <c r="AZ5" s="10"/>
      <c r="BA5" s="10"/>
      <c r="BB5" s="10"/>
      <c r="BC5" s="10"/>
      <c r="BD5" s="10"/>
    </row>
    <row r="6" spans="2:56" s="11" customFormat="1" ht="20.100000000000001" customHeight="1">
      <c r="B6" s="502" t="s">
        <v>115</v>
      </c>
      <c r="C6" s="503"/>
      <c r="D6" s="503"/>
      <c r="E6" s="503"/>
      <c r="F6" s="503"/>
      <c r="G6" s="503"/>
      <c r="H6" s="503"/>
      <c r="I6" s="503"/>
      <c r="J6" s="503"/>
      <c r="K6" s="503"/>
      <c r="L6" s="503"/>
      <c r="M6" s="503"/>
      <c r="N6" s="503"/>
      <c r="O6" s="503"/>
      <c r="P6" s="503"/>
      <c r="Q6" s="503"/>
      <c r="R6" s="503"/>
      <c r="S6" s="503"/>
      <c r="T6" s="503"/>
      <c r="U6" s="503"/>
      <c r="V6" s="503"/>
      <c r="W6" s="503"/>
      <c r="X6" s="504"/>
      <c r="Y6" s="59" t="s">
        <v>73</v>
      </c>
      <c r="Z6" s="56">
        <v>6</v>
      </c>
      <c r="AA6" s="57" t="s">
        <v>292</v>
      </c>
      <c r="AB6" s="58">
        <v>0</v>
      </c>
      <c r="AC6" s="505" t="s">
        <v>295</v>
      </c>
      <c r="AD6" s="505"/>
      <c r="AE6" s="505"/>
      <c r="AF6" s="56">
        <v>21</v>
      </c>
      <c r="AG6" s="57" t="s">
        <v>292</v>
      </c>
      <c r="AH6" s="58">
        <v>0</v>
      </c>
      <c r="AI6" s="505" t="s">
        <v>294</v>
      </c>
      <c r="AJ6" s="506"/>
      <c r="AK6" s="10"/>
      <c r="AL6" s="10"/>
      <c r="AM6" s="10"/>
      <c r="AN6" s="10"/>
      <c r="AO6" s="10"/>
      <c r="AP6" s="10"/>
      <c r="AQ6" s="10"/>
      <c r="AR6" s="10"/>
      <c r="AS6" s="10"/>
      <c r="AT6" s="10"/>
      <c r="AU6" s="10"/>
      <c r="AV6" s="10"/>
      <c r="AW6" s="10"/>
      <c r="AX6" s="10"/>
      <c r="AY6" s="10"/>
      <c r="AZ6" s="10"/>
      <c r="BA6" s="10"/>
      <c r="BB6" s="10"/>
      <c r="BC6" s="10"/>
      <c r="BD6" s="10"/>
    </row>
    <row r="7" spans="2:56" s="11" customFormat="1" ht="18" customHeight="1">
      <c r="B7" s="523" t="s">
        <v>50</v>
      </c>
      <c r="C7" s="524"/>
      <c r="D7" s="524"/>
      <c r="E7" s="524"/>
      <c r="F7" s="524"/>
      <c r="G7" s="524"/>
      <c r="H7" s="524"/>
      <c r="I7" s="524"/>
      <c r="J7" s="524"/>
      <c r="K7" s="524"/>
      <c r="L7" s="524"/>
      <c r="M7" s="524"/>
      <c r="N7" s="524"/>
      <c r="O7" s="524"/>
      <c r="P7" s="524"/>
      <c r="Q7" s="524"/>
      <c r="R7" s="524"/>
      <c r="S7" s="524"/>
      <c r="T7" s="524"/>
      <c r="U7" s="524"/>
      <c r="V7" s="524"/>
      <c r="W7" s="524"/>
      <c r="X7" s="525"/>
      <c r="Y7" s="640"/>
      <c r="Z7" s="521"/>
      <c r="AA7" s="13" t="s">
        <v>40</v>
      </c>
      <c r="AB7" s="640"/>
      <c r="AC7" s="521"/>
      <c r="AD7" s="12" t="s">
        <v>41</v>
      </c>
      <c r="AE7" s="519"/>
      <c r="AF7" s="519"/>
      <c r="AG7" s="519" t="s">
        <v>39</v>
      </c>
      <c r="AH7" s="519"/>
      <c r="AI7" s="12" t="s">
        <v>42</v>
      </c>
      <c r="AJ7" s="61"/>
      <c r="AK7" s="60" t="s">
        <v>296</v>
      </c>
      <c r="AL7" s="9"/>
      <c r="AM7" s="9"/>
      <c r="AN7" s="9"/>
      <c r="AO7" s="9"/>
      <c r="AP7" s="9"/>
      <c r="AQ7" s="9"/>
      <c r="AR7" s="9"/>
      <c r="AS7" s="9"/>
      <c r="AT7" s="9"/>
      <c r="AU7" s="9"/>
      <c r="AV7" s="9"/>
      <c r="AW7" s="9"/>
      <c r="AX7" s="9"/>
      <c r="AY7" s="9"/>
      <c r="AZ7" s="9"/>
      <c r="BA7" s="9"/>
      <c r="BB7" s="9"/>
      <c r="BC7" s="9"/>
      <c r="BD7" s="9"/>
    </row>
    <row r="8" spans="2:56" s="11" customFormat="1" ht="20.45" customHeight="1">
      <c r="B8" s="14" t="s">
        <v>41</v>
      </c>
      <c r="C8" s="526" t="s">
        <v>136</v>
      </c>
      <c r="D8" s="526"/>
      <c r="E8" s="526">
        <v>7</v>
      </c>
      <c r="F8" s="526"/>
      <c r="G8" s="526" t="s">
        <v>43</v>
      </c>
      <c r="H8" s="526"/>
      <c r="I8" s="526">
        <v>1</v>
      </c>
      <c r="J8" s="526"/>
      <c r="K8" s="526" t="s">
        <v>44</v>
      </c>
      <c r="L8" s="526"/>
      <c r="M8" s="14" t="s">
        <v>42</v>
      </c>
      <c r="N8" s="15" t="s">
        <v>41</v>
      </c>
      <c r="O8" s="527">
        <v>1</v>
      </c>
      <c r="P8" s="527"/>
      <c r="Q8" s="528" t="s">
        <v>51</v>
      </c>
      <c r="R8" s="528"/>
      <c r="S8" s="528"/>
      <c r="T8" s="15" t="s">
        <v>42</v>
      </c>
      <c r="U8" s="15"/>
      <c r="V8" s="17"/>
      <c r="W8" s="17"/>
      <c r="X8" s="17"/>
      <c r="Y8" s="17"/>
      <c r="Z8" s="17"/>
      <c r="AA8" s="16"/>
      <c r="AB8" s="16"/>
      <c r="AC8" s="17"/>
      <c r="AD8" s="16"/>
      <c r="AE8" s="16"/>
      <c r="AF8" s="16"/>
      <c r="AG8" s="16"/>
      <c r="AH8" s="17"/>
      <c r="AI8" s="15"/>
      <c r="AJ8" s="15"/>
      <c r="AK8" s="15"/>
      <c r="AL8" s="15"/>
      <c r="AM8" s="15"/>
      <c r="AN8" s="15"/>
      <c r="AO8" s="15"/>
      <c r="AP8" s="15"/>
      <c r="AQ8" s="15"/>
      <c r="AR8" s="15"/>
      <c r="AS8" s="15"/>
      <c r="AT8" s="15"/>
      <c r="AU8" s="15"/>
      <c r="AV8" s="15"/>
      <c r="AW8" s="15"/>
      <c r="AX8" s="15"/>
      <c r="AY8" s="15"/>
      <c r="AZ8" s="15"/>
      <c r="BA8" s="15"/>
      <c r="BB8" s="15"/>
      <c r="BC8" s="15"/>
      <c r="BD8" s="17"/>
    </row>
    <row r="9" spans="2:56" ht="18" customHeight="1">
      <c r="B9" s="543" t="s">
        <v>52</v>
      </c>
      <c r="C9" s="544"/>
      <c r="D9" s="544"/>
      <c r="E9" s="544"/>
      <c r="F9" s="545"/>
      <c r="G9" s="552" t="s">
        <v>45</v>
      </c>
      <c r="H9" s="553"/>
      <c r="I9" s="558" t="s">
        <v>53</v>
      </c>
      <c r="J9" s="559"/>
      <c r="K9" s="559"/>
      <c r="L9" s="559"/>
      <c r="M9" s="559"/>
      <c r="N9" s="560"/>
      <c r="O9" s="564" t="s">
        <v>54</v>
      </c>
      <c r="P9" s="564"/>
      <c r="Q9" s="564"/>
      <c r="R9" s="564"/>
      <c r="S9" s="564"/>
      <c r="T9" s="564"/>
      <c r="U9" s="564"/>
      <c r="V9" s="564" t="s">
        <v>55</v>
      </c>
      <c r="W9" s="564"/>
      <c r="X9" s="564"/>
      <c r="Y9" s="564"/>
      <c r="Z9" s="564"/>
      <c r="AA9" s="564"/>
      <c r="AB9" s="564"/>
      <c r="AC9" s="564" t="s">
        <v>56</v>
      </c>
      <c r="AD9" s="564"/>
      <c r="AE9" s="564"/>
      <c r="AF9" s="564"/>
      <c r="AG9" s="564"/>
      <c r="AH9" s="564"/>
      <c r="AI9" s="564"/>
      <c r="AJ9" s="564" t="s">
        <v>57</v>
      </c>
      <c r="AK9" s="564"/>
      <c r="AL9" s="564"/>
      <c r="AM9" s="564"/>
      <c r="AN9" s="564"/>
      <c r="AO9" s="564"/>
      <c r="AP9" s="564"/>
      <c r="AQ9" s="529" t="s">
        <v>58</v>
      </c>
      <c r="AR9" s="577"/>
      <c r="AS9" s="578"/>
      <c r="AT9" s="529" t="s">
        <v>59</v>
      </c>
      <c r="AU9" s="577"/>
      <c r="AV9" s="578"/>
      <c r="AW9" s="529" t="s">
        <v>60</v>
      </c>
      <c r="AX9" s="577"/>
      <c r="AY9" s="578"/>
      <c r="AZ9" s="529" t="s">
        <v>61</v>
      </c>
      <c r="BA9" s="530"/>
      <c r="BB9" s="530"/>
      <c r="BC9" s="530"/>
      <c r="BD9" s="531"/>
    </row>
    <row r="10" spans="2:56" ht="18" customHeight="1">
      <c r="B10" s="546"/>
      <c r="C10" s="547"/>
      <c r="D10" s="547"/>
      <c r="E10" s="547"/>
      <c r="F10" s="548"/>
      <c r="G10" s="554"/>
      <c r="H10" s="555"/>
      <c r="I10" s="561"/>
      <c r="J10" s="562"/>
      <c r="K10" s="562"/>
      <c r="L10" s="562"/>
      <c r="M10" s="562"/>
      <c r="N10" s="563"/>
      <c r="O10" s="19">
        <v>1</v>
      </c>
      <c r="P10" s="19">
        <v>2</v>
      </c>
      <c r="Q10" s="19">
        <v>3</v>
      </c>
      <c r="R10" s="19">
        <v>4</v>
      </c>
      <c r="S10" s="19">
        <v>5</v>
      </c>
      <c r="T10" s="19">
        <v>6</v>
      </c>
      <c r="U10" s="19">
        <v>7</v>
      </c>
      <c r="V10" s="19">
        <v>8</v>
      </c>
      <c r="W10" s="19">
        <v>9</v>
      </c>
      <c r="X10" s="19">
        <v>10</v>
      </c>
      <c r="Y10" s="19">
        <v>11</v>
      </c>
      <c r="Z10" s="19">
        <v>12</v>
      </c>
      <c r="AA10" s="19">
        <v>13</v>
      </c>
      <c r="AB10" s="19">
        <v>14</v>
      </c>
      <c r="AC10" s="19">
        <v>15</v>
      </c>
      <c r="AD10" s="19">
        <v>16</v>
      </c>
      <c r="AE10" s="19">
        <v>17</v>
      </c>
      <c r="AF10" s="19">
        <v>18</v>
      </c>
      <c r="AG10" s="19">
        <v>19</v>
      </c>
      <c r="AH10" s="19">
        <v>20</v>
      </c>
      <c r="AI10" s="19">
        <v>21</v>
      </c>
      <c r="AJ10" s="19">
        <v>22</v>
      </c>
      <c r="AK10" s="19">
        <v>23</v>
      </c>
      <c r="AL10" s="19">
        <v>24</v>
      </c>
      <c r="AM10" s="19">
        <v>25</v>
      </c>
      <c r="AN10" s="19">
        <v>26</v>
      </c>
      <c r="AO10" s="19">
        <v>27</v>
      </c>
      <c r="AP10" s="19">
        <v>28</v>
      </c>
      <c r="AQ10" s="579"/>
      <c r="AR10" s="580"/>
      <c r="AS10" s="581"/>
      <c r="AT10" s="579"/>
      <c r="AU10" s="580"/>
      <c r="AV10" s="581"/>
      <c r="AW10" s="579"/>
      <c r="AX10" s="580"/>
      <c r="AY10" s="581"/>
      <c r="AZ10" s="532"/>
      <c r="BA10" s="533"/>
      <c r="BB10" s="533"/>
      <c r="BC10" s="533"/>
      <c r="BD10" s="534"/>
    </row>
    <row r="11" spans="2:56" ht="18" customHeight="1">
      <c r="B11" s="549"/>
      <c r="C11" s="550"/>
      <c r="D11" s="550"/>
      <c r="E11" s="550"/>
      <c r="F11" s="551"/>
      <c r="G11" s="556"/>
      <c r="H11" s="557"/>
      <c r="I11" s="538"/>
      <c r="J11" s="539"/>
      <c r="K11" s="539"/>
      <c r="L11" s="540"/>
      <c r="M11" s="541" t="s">
        <v>46</v>
      </c>
      <c r="N11" s="542"/>
      <c r="O11" s="18" t="s">
        <v>117</v>
      </c>
      <c r="P11" s="18" t="s">
        <v>118</v>
      </c>
      <c r="Q11" s="18" t="s">
        <v>119</v>
      </c>
      <c r="R11" s="18" t="s">
        <v>120</v>
      </c>
      <c r="S11" s="18" t="s">
        <v>121</v>
      </c>
      <c r="T11" s="18" t="s">
        <v>122</v>
      </c>
      <c r="U11" s="18" t="s">
        <v>116</v>
      </c>
      <c r="V11" s="18" t="s">
        <v>117</v>
      </c>
      <c r="W11" s="18" t="s">
        <v>118</v>
      </c>
      <c r="X11" s="18" t="s">
        <v>119</v>
      </c>
      <c r="Y11" s="18" t="s">
        <v>120</v>
      </c>
      <c r="Z11" s="18" t="s">
        <v>121</v>
      </c>
      <c r="AA11" s="18" t="s">
        <v>122</v>
      </c>
      <c r="AB11" s="18" t="s">
        <v>116</v>
      </c>
      <c r="AC11" s="18" t="s">
        <v>117</v>
      </c>
      <c r="AD11" s="18" t="s">
        <v>118</v>
      </c>
      <c r="AE11" s="18" t="s">
        <v>119</v>
      </c>
      <c r="AF11" s="18" t="s">
        <v>120</v>
      </c>
      <c r="AG11" s="18" t="s">
        <v>121</v>
      </c>
      <c r="AH11" s="18" t="s">
        <v>122</v>
      </c>
      <c r="AI11" s="18" t="s">
        <v>116</v>
      </c>
      <c r="AJ11" s="18" t="s">
        <v>117</v>
      </c>
      <c r="AK11" s="18" t="s">
        <v>118</v>
      </c>
      <c r="AL11" s="18" t="s">
        <v>119</v>
      </c>
      <c r="AM11" s="18" t="s">
        <v>120</v>
      </c>
      <c r="AN11" s="18" t="s">
        <v>121</v>
      </c>
      <c r="AO11" s="18" t="s">
        <v>122</v>
      </c>
      <c r="AP11" s="18" t="s">
        <v>116</v>
      </c>
      <c r="AQ11" s="582"/>
      <c r="AR11" s="583"/>
      <c r="AS11" s="584"/>
      <c r="AT11" s="582"/>
      <c r="AU11" s="583"/>
      <c r="AV11" s="584"/>
      <c r="AW11" s="582"/>
      <c r="AX11" s="583"/>
      <c r="AY11" s="584"/>
      <c r="AZ11" s="535"/>
      <c r="BA11" s="536"/>
      <c r="BB11" s="536"/>
      <c r="BC11" s="536"/>
      <c r="BD11" s="537"/>
    </row>
    <row r="12" spans="2:56" ht="30" customHeight="1">
      <c r="B12" s="628" t="s">
        <v>123</v>
      </c>
      <c r="C12" s="629"/>
      <c r="D12" s="629"/>
      <c r="E12" s="629"/>
      <c r="F12" s="630"/>
      <c r="G12" s="628" t="s">
        <v>124</v>
      </c>
      <c r="H12" s="630"/>
      <c r="I12" s="628" t="s">
        <v>83</v>
      </c>
      <c r="J12" s="629"/>
      <c r="K12" s="629"/>
      <c r="L12" s="629"/>
      <c r="M12" s="629"/>
      <c r="N12" s="630"/>
      <c r="O12" s="20">
        <v>8</v>
      </c>
      <c r="P12" s="20">
        <v>4</v>
      </c>
      <c r="Q12" s="20">
        <v>8</v>
      </c>
      <c r="R12" s="20" t="s">
        <v>298</v>
      </c>
      <c r="S12" s="20">
        <v>8</v>
      </c>
      <c r="T12" s="20" t="s">
        <v>298</v>
      </c>
      <c r="U12" s="20">
        <v>4</v>
      </c>
      <c r="V12" s="20">
        <v>8</v>
      </c>
      <c r="W12" s="20">
        <v>8</v>
      </c>
      <c r="X12" s="20">
        <v>8</v>
      </c>
      <c r="Y12" s="20" t="s">
        <v>298</v>
      </c>
      <c r="Z12" s="20">
        <v>8</v>
      </c>
      <c r="AA12" s="20" t="s">
        <v>298</v>
      </c>
      <c r="AB12" s="20">
        <v>4</v>
      </c>
      <c r="AC12" s="20">
        <v>8</v>
      </c>
      <c r="AD12" s="20">
        <v>4</v>
      </c>
      <c r="AE12" s="20">
        <v>4</v>
      </c>
      <c r="AF12" s="20" t="s">
        <v>298</v>
      </c>
      <c r="AG12" s="20">
        <v>8</v>
      </c>
      <c r="AH12" s="20" t="s">
        <v>298</v>
      </c>
      <c r="AI12" s="20">
        <v>4</v>
      </c>
      <c r="AJ12" s="20">
        <v>8</v>
      </c>
      <c r="AK12" s="20">
        <v>8</v>
      </c>
      <c r="AL12" s="20">
        <v>4</v>
      </c>
      <c r="AM12" s="20" t="s">
        <v>298</v>
      </c>
      <c r="AN12" s="20">
        <v>8</v>
      </c>
      <c r="AO12" s="20" t="s">
        <v>298</v>
      </c>
      <c r="AP12" s="20">
        <v>4</v>
      </c>
      <c r="AQ12" s="568">
        <f>SUM(O12:AP12)</f>
        <v>128</v>
      </c>
      <c r="AR12" s="569"/>
      <c r="AS12" s="570"/>
      <c r="AT12" s="571">
        <f>ROUNDDOWN(AQ12/4,2)</f>
        <v>32</v>
      </c>
      <c r="AU12" s="572"/>
      <c r="AV12" s="573"/>
      <c r="AW12" s="574">
        <f>IF($Y$4=0,"",ROUNDDOWN(AT12/$Y$4,2))</f>
        <v>0.8</v>
      </c>
      <c r="AX12" s="575"/>
      <c r="AY12" s="576"/>
      <c r="AZ12" s="634" t="s">
        <v>125</v>
      </c>
      <c r="BA12" s="635"/>
      <c r="BB12" s="635"/>
      <c r="BC12" s="635"/>
      <c r="BD12" s="636"/>
    </row>
    <row r="13" spans="2:56" ht="30" customHeight="1">
      <c r="B13" s="631" t="s">
        <v>126</v>
      </c>
      <c r="C13" s="632"/>
      <c r="D13" s="632"/>
      <c r="E13" s="632"/>
      <c r="F13" s="633"/>
      <c r="G13" s="628" t="s">
        <v>124</v>
      </c>
      <c r="H13" s="630"/>
      <c r="I13" s="628" t="s">
        <v>127</v>
      </c>
      <c r="J13" s="629"/>
      <c r="K13" s="629"/>
      <c r="L13" s="629"/>
      <c r="M13" s="629"/>
      <c r="N13" s="630"/>
      <c r="O13" s="20">
        <v>8</v>
      </c>
      <c r="P13" s="20">
        <v>4</v>
      </c>
      <c r="Q13" s="20" t="s">
        <v>298</v>
      </c>
      <c r="R13" s="20">
        <v>8</v>
      </c>
      <c r="S13" s="20" t="s">
        <v>298</v>
      </c>
      <c r="T13" s="20">
        <v>4</v>
      </c>
      <c r="U13" s="20">
        <v>8</v>
      </c>
      <c r="V13" s="20">
        <v>8</v>
      </c>
      <c r="W13" s="20">
        <v>0</v>
      </c>
      <c r="X13" s="20" t="s">
        <v>298</v>
      </c>
      <c r="Y13" s="20">
        <v>8</v>
      </c>
      <c r="Z13" s="20" t="s">
        <v>298</v>
      </c>
      <c r="AA13" s="20">
        <v>4</v>
      </c>
      <c r="AB13" s="20">
        <v>8</v>
      </c>
      <c r="AC13" s="20">
        <v>8</v>
      </c>
      <c r="AD13" s="20">
        <v>8</v>
      </c>
      <c r="AE13" s="20" t="s">
        <v>298</v>
      </c>
      <c r="AF13" s="20">
        <v>8</v>
      </c>
      <c r="AG13" s="20" t="s">
        <v>298</v>
      </c>
      <c r="AH13" s="20">
        <v>4</v>
      </c>
      <c r="AI13" s="20">
        <v>8</v>
      </c>
      <c r="AJ13" s="20">
        <v>8</v>
      </c>
      <c r="AK13" s="20">
        <v>4</v>
      </c>
      <c r="AL13" s="20" t="s">
        <v>298</v>
      </c>
      <c r="AM13" s="20">
        <v>8</v>
      </c>
      <c r="AN13" s="20" t="s">
        <v>298</v>
      </c>
      <c r="AO13" s="20">
        <v>4</v>
      </c>
      <c r="AP13" s="20">
        <v>8</v>
      </c>
      <c r="AQ13" s="568">
        <f>SUM(O13:AP13)</f>
        <v>128</v>
      </c>
      <c r="AR13" s="569"/>
      <c r="AS13" s="570"/>
      <c r="AT13" s="571">
        <f>ROUNDDOWN(AQ13/4,2)</f>
        <v>32</v>
      </c>
      <c r="AU13" s="572"/>
      <c r="AV13" s="573"/>
      <c r="AW13" s="574">
        <f t="shared" ref="AW13:AW31" si="0">IF($Y$4=0,"",ROUNDDOWN(AT13/$Y$4,2))</f>
        <v>0.8</v>
      </c>
      <c r="AX13" s="575"/>
      <c r="AY13" s="576"/>
      <c r="AZ13" s="637" t="s">
        <v>299</v>
      </c>
      <c r="BA13" s="638"/>
      <c r="BB13" s="638"/>
      <c r="BC13" s="638"/>
      <c r="BD13" s="639"/>
    </row>
    <row r="14" spans="2:56" ht="15" customHeight="1">
      <c r="B14" s="614" t="s">
        <v>128</v>
      </c>
      <c r="C14" s="615"/>
      <c r="D14" s="615"/>
      <c r="E14" s="615"/>
      <c r="F14" s="616"/>
      <c r="G14" s="620" t="s">
        <v>124</v>
      </c>
      <c r="H14" s="621"/>
      <c r="I14" s="624" t="s">
        <v>83</v>
      </c>
      <c r="J14" s="625"/>
      <c r="K14" s="625"/>
      <c r="L14" s="625"/>
      <c r="M14" s="564" t="s">
        <v>62</v>
      </c>
      <c r="N14" s="564"/>
      <c r="O14" s="20">
        <v>0</v>
      </c>
      <c r="P14" s="20">
        <v>4</v>
      </c>
      <c r="Q14" s="20">
        <v>0</v>
      </c>
      <c r="R14" s="20" t="s">
        <v>298</v>
      </c>
      <c r="S14" s="20">
        <v>0</v>
      </c>
      <c r="T14" s="20" t="s">
        <v>298</v>
      </c>
      <c r="U14" s="20">
        <v>4</v>
      </c>
      <c r="V14" s="20">
        <v>0</v>
      </c>
      <c r="W14" s="20">
        <v>0</v>
      </c>
      <c r="X14" s="20">
        <v>0</v>
      </c>
      <c r="Y14" s="20" t="s">
        <v>298</v>
      </c>
      <c r="Z14" s="20">
        <v>0</v>
      </c>
      <c r="AA14" s="20" t="s">
        <v>298</v>
      </c>
      <c r="AB14" s="20">
        <v>4</v>
      </c>
      <c r="AC14" s="20">
        <v>0</v>
      </c>
      <c r="AD14" s="20">
        <v>4</v>
      </c>
      <c r="AE14" s="20">
        <v>4</v>
      </c>
      <c r="AF14" s="20" t="s">
        <v>298</v>
      </c>
      <c r="AG14" s="20">
        <v>0</v>
      </c>
      <c r="AH14" s="20" t="s">
        <v>298</v>
      </c>
      <c r="AI14" s="20">
        <v>4</v>
      </c>
      <c r="AJ14" s="20">
        <v>0</v>
      </c>
      <c r="AK14" s="20">
        <v>0</v>
      </c>
      <c r="AL14" s="20">
        <v>4</v>
      </c>
      <c r="AM14" s="20" t="s">
        <v>298</v>
      </c>
      <c r="AN14" s="20">
        <v>0</v>
      </c>
      <c r="AO14" s="20" t="s">
        <v>298</v>
      </c>
      <c r="AP14" s="20">
        <v>4</v>
      </c>
      <c r="AQ14" s="568">
        <f>SUM(O14:AP14)</f>
        <v>32</v>
      </c>
      <c r="AR14" s="569"/>
      <c r="AS14" s="570"/>
      <c r="AT14" s="571">
        <f>ROUNDDOWN(AQ14/4,2)</f>
        <v>8</v>
      </c>
      <c r="AU14" s="572"/>
      <c r="AV14" s="573"/>
      <c r="AW14" s="574">
        <f t="shared" si="0"/>
        <v>0.2</v>
      </c>
      <c r="AX14" s="575"/>
      <c r="AY14" s="576"/>
      <c r="AZ14" s="611" t="s">
        <v>129</v>
      </c>
      <c r="BA14" s="612"/>
      <c r="BB14" s="612"/>
      <c r="BC14" s="612"/>
      <c r="BD14" s="613"/>
    </row>
    <row r="15" spans="2:56" ht="15" customHeight="1">
      <c r="B15" s="617"/>
      <c r="C15" s="618"/>
      <c r="D15" s="618"/>
      <c r="E15" s="618"/>
      <c r="F15" s="619"/>
      <c r="G15" s="622"/>
      <c r="H15" s="623"/>
      <c r="I15" s="626"/>
      <c r="J15" s="627"/>
      <c r="K15" s="627"/>
      <c r="L15" s="627"/>
      <c r="M15" s="564" t="s">
        <v>63</v>
      </c>
      <c r="N15" s="564"/>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568">
        <f>SUM(O15:AP15)</f>
        <v>0</v>
      </c>
      <c r="AR15" s="569"/>
      <c r="AS15" s="570"/>
      <c r="AT15" s="571">
        <f>ROUNDDOWN(AQ15/4,2)</f>
        <v>0</v>
      </c>
      <c r="AU15" s="572"/>
      <c r="AV15" s="573"/>
      <c r="AW15" s="574">
        <f t="shared" si="0"/>
        <v>0</v>
      </c>
      <c r="AX15" s="575"/>
      <c r="AY15" s="576"/>
      <c r="AZ15" s="611"/>
      <c r="BA15" s="612"/>
      <c r="BB15" s="612"/>
      <c r="BC15" s="612"/>
      <c r="BD15" s="613"/>
    </row>
    <row r="16" spans="2:56" ht="15" customHeight="1">
      <c r="B16" s="614" t="s">
        <v>128</v>
      </c>
      <c r="C16" s="615"/>
      <c r="D16" s="615"/>
      <c r="E16" s="615"/>
      <c r="F16" s="616"/>
      <c r="G16" s="620" t="s">
        <v>124</v>
      </c>
      <c r="H16" s="621"/>
      <c r="I16" s="624" t="s">
        <v>127</v>
      </c>
      <c r="J16" s="625"/>
      <c r="K16" s="625"/>
      <c r="L16" s="625"/>
      <c r="M16" s="564" t="s">
        <v>62</v>
      </c>
      <c r="N16" s="564"/>
      <c r="O16" s="20">
        <v>0</v>
      </c>
      <c r="P16" s="20">
        <v>4</v>
      </c>
      <c r="Q16" s="20" t="s">
        <v>298</v>
      </c>
      <c r="R16" s="20">
        <v>0</v>
      </c>
      <c r="S16" s="20" t="s">
        <v>298</v>
      </c>
      <c r="T16" s="20">
        <v>4</v>
      </c>
      <c r="U16" s="20">
        <v>0</v>
      </c>
      <c r="V16" s="20">
        <v>0</v>
      </c>
      <c r="W16" s="20">
        <v>8</v>
      </c>
      <c r="X16" s="20" t="s">
        <v>298</v>
      </c>
      <c r="Y16" s="20">
        <v>0</v>
      </c>
      <c r="Z16" s="20" t="s">
        <v>298</v>
      </c>
      <c r="AA16" s="20">
        <v>4</v>
      </c>
      <c r="AB16" s="20">
        <v>0</v>
      </c>
      <c r="AC16" s="20">
        <v>0</v>
      </c>
      <c r="AD16" s="20">
        <v>0</v>
      </c>
      <c r="AE16" s="20" t="s">
        <v>298</v>
      </c>
      <c r="AF16" s="20">
        <v>0</v>
      </c>
      <c r="AG16" s="20" t="s">
        <v>298</v>
      </c>
      <c r="AH16" s="20">
        <v>4</v>
      </c>
      <c r="AI16" s="20">
        <v>0</v>
      </c>
      <c r="AJ16" s="20">
        <v>0</v>
      </c>
      <c r="AK16" s="20">
        <v>4</v>
      </c>
      <c r="AL16" s="20" t="s">
        <v>298</v>
      </c>
      <c r="AM16" s="20">
        <v>0</v>
      </c>
      <c r="AN16" s="20" t="s">
        <v>298</v>
      </c>
      <c r="AO16" s="20">
        <v>4</v>
      </c>
      <c r="AP16" s="20">
        <v>0</v>
      </c>
      <c r="AQ16" s="568">
        <f t="shared" ref="AQ16:AQ29" si="1">SUM(O16:AP16)</f>
        <v>32</v>
      </c>
      <c r="AR16" s="569"/>
      <c r="AS16" s="570"/>
      <c r="AT16" s="571">
        <f t="shared" ref="AT16:AT29" si="2">ROUNDDOWN(AQ16/4,2)</f>
        <v>8</v>
      </c>
      <c r="AU16" s="572"/>
      <c r="AV16" s="573"/>
      <c r="AW16" s="574">
        <f t="shared" si="0"/>
        <v>0.2</v>
      </c>
      <c r="AX16" s="575"/>
      <c r="AY16" s="576"/>
      <c r="AZ16" s="611" t="s">
        <v>130</v>
      </c>
      <c r="BA16" s="612"/>
      <c r="BB16" s="612"/>
      <c r="BC16" s="612"/>
      <c r="BD16" s="613"/>
    </row>
    <row r="17" spans="2:56" ht="15" customHeight="1">
      <c r="B17" s="617"/>
      <c r="C17" s="618"/>
      <c r="D17" s="618"/>
      <c r="E17" s="618"/>
      <c r="F17" s="619"/>
      <c r="G17" s="622"/>
      <c r="H17" s="623"/>
      <c r="I17" s="626"/>
      <c r="J17" s="627"/>
      <c r="K17" s="627"/>
      <c r="L17" s="627"/>
      <c r="M17" s="564" t="s">
        <v>63</v>
      </c>
      <c r="N17" s="564"/>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568">
        <f t="shared" si="1"/>
        <v>0</v>
      </c>
      <c r="AR17" s="569"/>
      <c r="AS17" s="570"/>
      <c r="AT17" s="571">
        <f t="shared" si="2"/>
        <v>0</v>
      </c>
      <c r="AU17" s="572"/>
      <c r="AV17" s="573"/>
      <c r="AW17" s="574">
        <f t="shared" si="0"/>
        <v>0</v>
      </c>
      <c r="AX17" s="575"/>
      <c r="AY17" s="576"/>
      <c r="AZ17" s="611"/>
      <c r="BA17" s="612"/>
      <c r="BB17" s="612"/>
      <c r="BC17" s="612"/>
      <c r="BD17" s="613"/>
    </row>
    <row r="18" spans="2:56" ht="15" customHeight="1">
      <c r="B18" s="614" t="s">
        <v>128</v>
      </c>
      <c r="C18" s="615"/>
      <c r="D18" s="615"/>
      <c r="E18" s="615"/>
      <c r="F18" s="616"/>
      <c r="G18" s="620" t="s">
        <v>82</v>
      </c>
      <c r="H18" s="621"/>
      <c r="I18" s="624" t="s">
        <v>131</v>
      </c>
      <c r="J18" s="625"/>
      <c r="K18" s="625"/>
      <c r="L18" s="625"/>
      <c r="M18" s="564" t="s">
        <v>62</v>
      </c>
      <c r="N18" s="564"/>
      <c r="O18" s="20">
        <v>5</v>
      </c>
      <c r="P18" s="20">
        <v>4</v>
      </c>
      <c r="Q18" s="20" t="s">
        <v>298</v>
      </c>
      <c r="R18" s="20" t="s">
        <v>298</v>
      </c>
      <c r="S18" s="20">
        <v>8</v>
      </c>
      <c r="T18" s="20">
        <v>8</v>
      </c>
      <c r="U18" s="20">
        <v>5</v>
      </c>
      <c r="V18" s="20">
        <v>4</v>
      </c>
      <c r="W18" s="20" t="s">
        <v>298</v>
      </c>
      <c r="X18" s="20" t="s">
        <v>298</v>
      </c>
      <c r="Y18" s="20">
        <v>8</v>
      </c>
      <c r="Z18" s="20">
        <v>8</v>
      </c>
      <c r="AA18" s="20">
        <v>5</v>
      </c>
      <c r="AB18" s="20">
        <v>4</v>
      </c>
      <c r="AC18" s="20" t="s">
        <v>298</v>
      </c>
      <c r="AD18" s="20" t="s">
        <v>298</v>
      </c>
      <c r="AE18" s="20">
        <v>8</v>
      </c>
      <c r="AF18" s="20">
        <v>8</v>
      </c>
      <c r="AG18" s="20">
        <v>5</v>
      </c>
      <c r="AH18" s="20">
        <v>4</v>
      </c>
      <c r="AI18" s="20" t="s">
        <v>298</v>
      </c>
      <c r="AJ18" s="20">
        <v>8</v>
      </c>
      <c r="AK18" s="20">
        <v>8</v>
      </c>
      <c r="AL18" s="20">
        <v>8</v>
      </c>
      <c r="AM18" s="20">
        <v>5</v>
      </c>
      <c r="AN18" s="20">
        <v>4</v>
      </c>
      <c r="AO18" s="20" t="s">
        <v>298</v>
      </c>
      <c r="AP18" s="20">
        <v>8</v>
      </c>
      <c r="AQ18" s="568">
        <f t="shared" si="1"/>
        <v>125</v>
      </c>
      <c r="AR18" s="569"/>
      <c r="AS18" s="570"/>
      <c r="AT18" s="571">
        <f t="shared" si="2"/>
        <v>31.25</v>
      </c>
      <c r="AU18" s="572"/>
      <c r="AV18" s="573"/>
      <c r="AW18" s="574">
        <f t="shared" si="0"/>
        <v>0.78</v>
      </c>
      <c r="AX18" s="575"/>
      <c r="AY18" s="576"/>
      <c r="AZ18" s="611" t="s">
        <v>300</v>
      </c>
      <c r="BA18" s="612"/>
      <c r="BB18" s="612"/>
      <c r="BC18" s="612"/>
      <c r="BD18" s="613"/>
    </row>
    <row r="19" spans="2:56" ht="15" customHeight="1">
      <c r="B19" s="617"/>
      <c r="C19" s="618"/>
      <c r="D19" s="618"/>
      <c r="E19" s="618"/>
      <c r="F19" s="619"/>
      <c r="G19" s="622"/>
      <c r="H19" s="623"/>
      <c r="I19" s="626"/>
      <c r="J19" s="627"/>
      <c r="K19" s="627"/>
      <c r="L19" s="627"/>
      <c r="M19" s="564" t="s">
        <v>63</v>
      </c>
      <c r="N19" s="564"/>
      <c r="O19" s="20">
        <v>3</v>
      </c>
      <c r="P19" s="20">
        <v>4</v>
      </c>
      <c r="Q19" s="20"/>
      <c r="R19" s="20"/>
      <c r="S19" s="20"/>
      <c r="T19" s="20"/>
      <c r="U19" s="20">
        <v>3</v>
      </c>
      <c r="V19" s="20">
        <v>4</v>
      </c>
      <c r="W19" s="20"/>
      <c r="X19" s="20"/>
      <c r="Y19" s="20"/>
      <c r="Z19" s="20"/>
      <c r="AA19" s="20">
        <v>3</v>
      </c>
      <c r="AB19" s="20">
        <v>4</v>
      </c>
      <c r="AC19" s="20"/>
      <c r="AD19" s="20"/>
      <c r="AE19" s="20"/>
      <c r="AF19" s="20"/>
      <c r="AG19" s="20">
        <v>3</v>
      </c>
      <c r="AH19" s="20">
        <v>4</v>
      </c>
      <c r="AI19" s="20"/>
      <c r="AJ19" s="20"/>
      <c r="AK19" s="20"/>
      <c r="AL19" s="20"/>
      <c r="AM19" s="20">
        <v>3</v>
      </c>
      <c r="AN19" s="20">
        <v>4</v>
      </c>
      <c r="AO19" s="20"/>
      <c r="AP19" s="20"/>
      <c r="AQ19" s="568">
        <f t="shared" si="1"/>
        <v>35</v>
      </c>
      <c r="AR19" s="569"/>
      <c r="AS19" s="570"/>
      <c r="AT19" s="571">
        <f t="shared" si="2"/>
        <v>8.75</v>
      </c>
      <c r="AU19" s="572"/>
      <c r="AV19" s="573"/>
      <c r="AW19" s="574">
        <f t="shared" si="0"/>
        <v>0.21</v>
      </c>
      <c r="AX19" s="575"/>
      <c r="AY19" s="576"/>
      <c r="AZ19" s="611"/>
      <c r="BA19" s="612"/>
      <c r="BB19" s="612"/>
      <c r="BC19" s="612"/>
      <c r="BD19" s="613"/>
    </row>
    <row r="20" spans="2:56" ht="15" customHeight="1">
      <c r="B20" s="614" t="s">
        <v>128</v>
      </c>
      <c r="C20" s="615"/>
      <c r="D20" s="615"/>
      <c r="E20" s="615"/>
      <c r="F20" s="616"/>
      <c r="G20" s="620" t="s">
        <v>82</v>
      </c>
      <c r="H20" s="621"/>
      <c r="I20" s="624" t="s">
        <v>131</v>
      </c>
      <c r="J20" s="625"/>
      <c r="K20" s="625"/>
      <c r="L20" s="625"/>
      <c r="M20" s="564" t="s">
        <v>62</v>
      </c>
      <c r="N20" s="564"/>
      <c r="O20" s="20">
        <v>8</v>
      </c>
      <c r="P20" s="20">
        <v>5</v>
      </c>
      <c r="Q20" s="20">
        <v>4</v>
      </c>
      <c r="R20" s="20" t="s">
        <v>298</v>
      </c>
      <c r="S20" s="20" t="s">
        <v>298</v>
      </c>
      <c r="T20" s="20">
        <v>8</v>
      </c>
      <c r="U20" s="20">
        <v>8</v>
      </c>
      <c r="V20" s="20">
        <v>5</v>
      </c>
      <c r="W20" s="20">
        <v>4</v>
      </c>
      <c r="X20" s="20" t="s">
        <v>298</v>
      </c>
      <c r="Y20" s="20">
        <v>8</v>
      </c>
      <c r="Z20" s="20">
        <v>8</v>
      </c>
      <c r="AA20" s="20">
        <v>8</v>
      </c>
      <c r="AB20" s="20">
        <v>5</v>
      </c>
      <c r="AC20" s="20">
        <v>4</v>
      </c>
      <c r="AD20" s="20" t="s">
        <v>298</v>
      </c>
      <c r="AE20" s="20" t="s">
        <v>298</v>
      </c>
      <c r="AF20" s="20">
        <v>8</v>
      </c>
      <c r="AG20" s="20">
        <v>8</v>
      </c>
      <c r="AH20" s="20">
        <v>5</v>
      </c>
      <c r="AI20" s="20">
        <v>4</v>
      </c>
      <c r="AJ20" s="20" t="s">
        <v>298</v>
      </c>
      <c r="AK20" s="20" t="s">
        <v>298</v>
      </c>
      <c r="AL20" s="20">
        <v>8</v>
      </c>
      <c r="AM20" s="20">
        <v>8</v>
      </c>
      <c r="AN20" s="20">
        <v>5</v>
      </c>
      <c r="AO20" s="20">
        <v>4</v>
      </c>
      <c r="AP20" s="20" t="s">
        <v>298</v>
      </c>
      <c r="AQ20" s="568">
        <f>SUM(O20:AP20)</f>
        <v>125</v>
      </c>
      <c r="AR20" s="569"/>
      <c r="AS20" s="570"/>
      <c r="AT20" s="571">
        <f>ROUNDDOWN(AQ20/4,2)</f>
        <v>31.25</v>
      </c>
      <c r="AU20" s="572"/>
      <c r="AV20" s="573"/>
      <c r="AW20" s="574">
        <f t="shared" si="0"/>
        <v>0.78</v>
      </c>
      <c r="AX20" s="575"/>
      <c r="AY20" s="576"/>
      <c r="AZ20" s="611" t="s">
        <v>300</v>
      </c>
      <c r="BA20" s="612"/>
      <c r="BB20" s="612"/>
      <c r="BC20" s="612"/>
      <c r="BD20" s="613"/>
    </row>
    <row r="21" spans="2:56" ht="15" customHeight="1">
      <c r="B21" s="617"/>
      <c r="C21" s="618"/>
      <c r="D21" s="618"/>
      <c r="E21" s="618"/>
      <c r="F21" s="619"/>
      <c r="G21" s="622"/>
      <c r="H21" s="623"/>
      <c r="I21" s="626"/>
      <c r="J21" s="627"/>
      <c r="K21" s="627"/>
      <c r="L21" s="627"/>
      <c r="M21" s="564" t="s">
        <v>63</v>
      </c>
      <c r="N21" s="564"/>
      <c r="O21" s="20"/>
      <c r="P21" s="20">
        <v>3</v>
      </c>
      <c r="Q21" s="20">
        <v>4</v>
      </c>
      <c r="R21" s="20"/>
      <c r="S21" s="20"/>
      <c r="T21" s="20"/>
      <c r="U21" s="20"/>
      <c r="V21" s="20">
        <v>3</v>
      </c>
      <c r="W21" s="20">
        <v>4</v>
      </c>
      <c r="X21" s="20"/>
      <c r="Y21" s="20"/>
      <c r="Z21" s="20"/>
      <c r="AA21" s="20"/>
      <c r="AB21" s="20">
        <v>3</v>
      </c>
      <c r="AC21" s="20">
        <v>4</v>
      </c>
      <c r="AD21" s="20"/>
      <c r="AE21" s="20"/>
      <c r="AF21" s="20"/>
      <c r="AG21" s="20"/>
      <c r="AH21" s="20">
        <v>3</v>
      </c>
      <c r="AI21" s="20">
        <v>4</v>
      </c>
      <c r="AJ21" s="20"/>
      <c r="AK21" s="20"/>
      <c r="AL21" s="20"/>
      <c r="AM21" s="20"/>
      <c r="AN21" s="20">
        <v>3</v>
      </c>
      <c r="AO21" s="20">
        <v>4</v>
      </c>
      <c r="AP21" s="20" t="s">
        <v>298</v>
      </c>
      <c r="AQ21" s="568">
        <f>SUM(O21:AP21)</f>
        <v>35</v>
      </c>
      <c r="AR21" s="569"/>
      <c r="AS21" s="570"/>
      <c r="AT21" s="571">
        <f>ROUNDDOWN(AQ21/4,2)</f>
        <v>8.75</v>
      </c>
      <c r="AU21" s="572"/>
      <c r="AV21" s="573"/>
      <c r="AW21" s="574">
        <f t="shared" si="0"/>
        <v>0.21</v>
      </c>
      <c r="AX21" s="575"/>
      <c r="AY21" s="576"/>
      <c r="AZ21" s="611"/>
      <c r="BA21" s="612"/>
      <c r="BB21" s="612"/>
      <c r="BC21" s="612"/>
      <c r="BD21" s="613"/>
    </row>
    <row r="22" spans="2:56" ht="15" customHeight="1">
      <c r="B22" s="614" t="s">
        <v>128</v>
      </c>
      <c r="C22" s="615"/>
      <c r="D22" s="615"/>
      <c r="E22" s="615"/>
      <c r="F22" s="616"/>
      <c r="G22" s="620" t="s">
        <v>82</v>
      </c>
      <c r="H22" s="621"/>
      <c r="I22" s="624" t="s">
        <v>131</v>
      </c>
      <c r="J22" s="625"/>
      <c r="K22" s="625"/>
      <c r="L22" s="625"/>
      <c r="M22" s="564" t="s">
        <v>62</v>
      </c>
      <c r="N22" s="564"/>
      <c r="O22" s="20">
        <v>8</v>
      </c>
      <c r="P22" s="20">
        <v>8</v>
      </c>
      <c r="Q22" s="20">
        <v>5</v>
      </c>
      <c r="R22" s="20">
        <v>4</v>
      </c>
      <c r="S22" s="20" t="s">
        <v>298</v>
      </c>
      <c r="T22" s="20" t="s">
        <v>298</v>
      </c>
      <c r="U22" s="20">
        <v>8</v>
      </c>
      <c r="V22" s="20">
        <v>8</v>
      </c>
      <c r="W22" s="20">
        <v>5</v>
      </c>
      <c r="X22" s="20">
        <v>4</v>
      </c>
      <c r="Y22" s="20" t="s">
        <v>298</v>
      </c>
      <c r="Z22" s="20" t="s">
        <v>298</v>
      </c>
      <c r="AA22" s="20">
        <v>8</v>
      </c>
      <c r="AB22" s="20">
        <v>8</v>
      </c>
      <c r="AC22" s="20">
        <v>5</v>
      </c>
      <c r="AD22" s="20">
        <v>4</v>
      </c>
      <c r="AE22" s="20" t="s">
        <v>298</v>
      </c>
      <c r="AF22" s="20" t="s">
        <v>298</v>
      </c>
      <c r="AG22" s="20">
        <v>8</v>
      </c>
      <c r="AH22" s="20">
        <v>8</v>
      </c>
      <c r="AI22" s="20">
        <v>5</v>
      </c>
      <c r="AJ22" s="20">
        <v>4</v>
      </c>
      <c r="AK22" s="20" t="s">
        <v>298</v>
      </c>
      <c r="AL22" s="20">
        <v>8</v>
      </c>
      <c r="AM22" s="20">
        <v>8</v>
      </c>
      <c r="AN22" s="20" t="s">
        <v>298</v>
      </c>
      <c r="AO22" s="20">
        <v>5</v>
      </c>
      <c r="AP22" s="20">
        <v>4</v>
      </c>
      <c r="AQ22" s="568">
        <f t="shared" si="1"/>
        <v>125</v>
      </c>
      <c r="AR22" s="569"/>
      <c r="AS22" s="570"/>
      <c r="AT22" s="571">
        <f t="shared" si="2"/>
        <v>31.25</v>
      </c>
      <c r="AU22" s="572"/>
      <c r="AV22" s="573"/>
      <c r="AW22" s="574">
        <f t="shared" si="0"/>
        <v>0.78</v>
      </c>
      <c r="AX22" s="575"/>
      <c r="AY22" s="576"/>
      <c r="AZ22" s="611" t="s">
        <v>300</v>
      </c>
      <c r="BA22" s="612"/>
      <c r="BB22" s="612"/>
      <c r="BC22" s="612"/>
      <c r="BD22" s="613"/>
    </row>
    <row r="23" spans="2:56" ht="15" customHeight="1">
      <c r="B23" s="617"/>
      <c r="C23" s="618"/>
      <c r="D23" s="618"/>
      <c r="E23" s="618"/>
      <c r="F23" s="619"/>
      <c r="G23" s="622"/>
      <c r="H23" s="623"/>
      <c r="I23" s="626"/>
      <c r="J23" s="627"/>
      <c r="K23" s="627"/>
      <c r="L23" s="627"/>
      <c r="M23" s="564" t="s">
        <v>63</v>
      </c>
      <c r="N23" s="564"/>
      <c r="O23" s="20"/>
      <c r="P23" s="20"/>
      <c r="Q23" s="20">
        <v>3</v>
      </c>
      <c r="R23" s="20">
        <v>4</v>
      </c>
      <c r="S23" s="20"/>
      <c r="T23" s="20"/>
      <c r="U23" s="20"/>
      <c r="V23" s="20"/>
      <c r="W23" s="20">
        <v>3</v>
      </c>
      <c r="X23" s="20">
        <v>4</v>
      </c>
      <c r="Y23" s="20"/>
      <c r="Z23" s="20"/>
      <c r="AA23" s="20"/>
      <c r="AB23" s="20"/>
      <c r="AC23" s="20">
        <v>3</v>
      </c>
      <c r="AD23" s="20">
        <v>4</v>
      </c>
      <c r="AE23" s="20"/>
      <c r="AF23" s="20"/>
      <c r="AG23" s="20"/>
      <c r="AH23" s="20"/>
      <c r="AI23" s="20">
        <v>3</v>
      </c>
      <c r="AJ23" s="20">
        <v>4</v>
      </c>
      <c r="AK23" s="20"/>
      <c r="AL23" s="20"/>
      <c r="AM23" s="20"/>
      <c r="AN23" s="20" t="s">
        <v>298</v>
      </c>
      <c r="AO23" s="20">
        <v>3</v>
      </c>
      <c r="AP23" s="20">
        <v>4</v>
      </c>
      <c r="AQ23" s="568">
        <f t="shared" si="1"/>
        <v>35</v>
      </c>
      <c r="AR23" s="569"/>
      <c r="AS23" s="570"/>
      <c r="AT23" s="571">
        <f t="shared" si="2"/>
        <v>8.75</v>
      </c>
      <c r="AU23" s="572"/>
      <c r="AV23" s="573"/>
      <c r="AW23" s="574">
        <f t="shared" si="0"/>
        <v>0.21</v>
      </c>
      <c r="AX23" s="575"/>
      <c r="AY23" s="576"/>
      <c r="AZ23" s="611"/>
      <c r="BA23" s="612"/>
      <c r="BB23" s="612"/>
      <c r="BC23" s="612"/>
      <c r="BD23" s="613"/>
    </row>
    <row r="24" spans="2:56" ht="15" customHeight="1">
      <c r="B24" s="614" t="s">
        <v>128</v>
      </c>
      <c r="C24" s="615"/>
      <c r="D24" s="615"/>
      <c r="E24" s="615"/>
      <c r="F24" s="616"/>
      <c r="G24" s="620" t="s">
        <v>82</v>
      </c>
      <c r="H24" s="621"/>
      <c r="I24" s="624" t="s">
        <v>131</v>
      </c>
      <c r="J24" s="625"/>
      <c r="K24" s="625"/>
      <c r="L24" s="625"/>
      <c r="M24" s="564" t="s">
        <v>62</v>
      </c>
      <c r="N24" s="564"/>
      <c r="O24" s="20">
        <v>8</v>
      </c>
      <c r="P24" s="20">
        <v>8</v>
      </c>
      <c r="Q24" s="20">
        <v>8</v>
      </c>
      <c r="R24" s="20">
        <v>5</v>
      </c>
      <c r="S24" s="20">
        <v>4</v>
      </c>
      <c r="T24" s="20" t="s">
        <v>298</v>
      </c>
      <c r="U24" s="20" t="s">
        <v>298</v>
      </c>
      <c r="V24" s="20">
        <v>8</v>
      </c>
      <c r="W24" s="20">
        <v>8</v>
      </c>
      <c r="X24" s="20">
        <v>5</v>
      </c>
      <c r="Y24" s="20">
        <v>4</v>
      </c>
      <c r="Z24" s="20" t="s">
        <v>298</v>
      </c>
      <c r="AA24" s="20" t="s">
        <v>298</v>
      </c>
      <c r="AB24" s="20">
        <v>8</v>
      </c>
      <c r="AC24" s="20">
        <v>8</v>
      </c>
      <c r="AD24" s="20">
        <v>5</v>
      </c>
      <c r="AE24" s="20">
        <v>4</v>
      </c>
      <c r="AF24" s="20" t="s">
        <v>298</v>
      </c>
      <c r="AG24" s="20" t="s">
        <v>298</v>
      </c>
      <c r="AH24" s="20">
        <v>8</v>
      </c>
      <c r="AI24" s="20">
        <v>8</v>
      </c>
      <c r="AJ24" s="20">
        <v>5</v>
      </c>
      <c r="AK24" s="20">
        <v>4</v>
      </c>
      <c r="AL24" s="20" t="s">
        <v>298</v>
      </c>
      <c r="AM24" s="20" t="s">
        <v>298</v>
      </c>
      <c r="AN24" s="20">
        <v>8</v>
      </c>
      <c r="AO24" s="20">
        <v>8</v>
      </c>
      <c r="AP24" s="20">
        <v>5</v>
      </c>
      <c r="AQ24" s="568">
        <f t="shared" si="1"/>
        <v>129</v>
      </c>
      <c r="AR24" s="569"/>
      <c r="AS24" s="570"/>
      <c r="AT24" s="571">
        <f t="shared" si="2"/>
        <v>32.25</v>
      </c>
      <c r="AU24" s="572"/>
      <c r="AV24" s="573"/>
      <c r="AW24" s="574">
        <f t="shared" si="0"/>
        <v>0.8</v>
      </c>
      <c r="AX24" s="575"/>
      <c r="AY24" s="576"/>
      <c r="AZ24" s="611" t="s">
        <v>300</v>
      </c>
      <c r="BA24" s="612"/>
      <c r="BB24" s="612"/>
      <c r="BC24" s="612"/>
      <c r="BD24" s="613"/>
    </row>
    <row r="25" spans="2:56" ht="15" customHeight="1">
      <c r="B25" s="617"/>
      <c r="C25" s="618"/>
      <c r="D25" s="618"/>
      <c r="E25" s="618"/>
      <c r="F25" s="619"/>
      <c r="G25" s="622"/>
      <c r="H25" s="623"/>
      <c r="I25" s="626"/>
      <c r="J25" s="627"/>
      <c r="K25" s="627"/>
      <c r="L25" s="627"/>
      <c r="M25" s="564" t="s">
        <v>63</v>
      </c>
      <c r="N25" s="564"/>
      <c r="O25" s="20"/>
      <c r="P25" s="20"/>
      <c r="Q25" s="20"/>
      <c r="R25" s="20">
        <v>3</v>
      </c>
      <c r="S25" s="20">
        <v>4</v>
      </c>
      <c r="T25" s="20"/>
      <c r="U25" s="20"/>
      <c r="V25" s="20"/>
      <c r="W25" s="20"/>
      <c r="X25" s="20">
        <v>3</v>
      </c>
      <c r="Y25" s="20">
        <v>4</v>
      </c>
      <c r="Z25" s="20"/>
      <c r="AA25" s="20"/>
      <c r="AB25" s="20"/>
      <c r="AC25" s="20"/>
      <c r="AD25" s="20">
        <v>3</v>
      </c>
      <c r="AE25" s="20">
        <v>4</v>
      </c>
      <c r="AF25" s="20"/>
      <c r="AG25" s="20"/>
      <c r="AH25" s="20"/>
      <c r="AI25" s="20"/>
      <c r="AJ25" s="20">
        <v>3</v>
      </c>
      <c r="AK25" s="20">
        <v>4</v>
      </c>
      <c r="AL25" s="20"/>
      <c r="AM25" s="20"/>
      <c r="AN25" s="20"/>
      <c r="AO25" s="20"/>
      <c r="AP25" s="20">
        <v>3</v>
      </c>
      <c r="AQ25" s="568">
        <f t="shared" si="1"/>
        <v>31</v>
      </c>
      <c r="AR25" s="569"/>
      <c r="AS25" s="570"/>
      <c r="AT25" s="571">
        <f t="shared" si="2"/>
        <v>7.75</v>
      </c>
      <c r="AU25" s="572"/>
      <c r="AV25" s="573"/>
      <c r="AW25" s="574">
        <f t="shared" si="0"/>
        <v>0.19</v>
      </c>
      <c r="AX25" s="575"/>
      <c r="AY25" s="576"/>
      <c r="AZ25" s="611"/>
      <c r="BA25" s="612"/>
      <c r="BB25" s="612"/>
      <c r="BC25" s="612"/>
      <c r="BD25" s="613"/>
    </row>
    <row r="26" spans="2:56" ht="15" customHeight="1">
      <c r="B26" s="614" t="s">
        <v>128</v>
      </c>
      <c r="C26" s="615"/>
      <c r="D26" s="615"/>
      <c r="E26" s="615"/>
      <c r="F26" s="616"/>
      <c r="G26" s="620" t="s">
        <v>82</v>
      </c>
      <c r="H26" s="621"/>
      <c r="I26" s="624" t="s">
        <v>131</v>
      </c>
      <c r="J26" s="625"/>
      <c r="K26" s="625"/>
      <c r="L26" s="625"/>
      <c r="M26" s="564" t="s">
        <v>62</v>
      </c>
      <c r="N26" s="564"/>
      <c r="O26" s="20" t="s">
        <v>298</v>
      </c>
      <c r="P26" s="20">
        <v>8</v>
      </c>
      <c r="Q26" s="20">
        <v>8</v>
      </c>
      <c r="R26" s="20">
        <v>8</v>
      </c>
      <c r="S26" s="20">
        <v>5</v>
      </c>
      <c r="T26" s="20">
        <v>4</v>
      </c>
      <c r="U26" s="20" t="s">
        <v>298</v>
      </c>
      <c r="V26" s="20" t="s">
        <v>298</v>
      </c>
      <c r="W26" s="20">
        <v>8</v>
      </c>
      <c r="X26" s="20">
        <v>8</v>
      </c>
      <c r="Y26" s="20">
        <v>5</v>
      </c>
      <c r="Z26" s="20">
        <v>4</v>
      </c>
      <c r="AA26" s="20" t="s">
        <v>298</v>
      </c>
      <c r="AB26" s="20">
        <v>8</v>
      </c>
      <c r="AC26" s="20">
        <v>8</v>
      </c>
      <c r="AD26" s="20">
        <v>8</v>
      </c>
      <c r="AE26" s="20">
        <v>5</v>
      </c>
      <c r="AF26" s="20">
        <v>4</v>
      </c>
      <c r="AG26" s="20" t="s">
        <v>298</v>
      </c>
      <c r="AH26" s="20" t="s">
        <v>298</v>
      </c>
      <c r="AI26" s="20">
        <v>8</v>
      </c>
      <c r="AJ26" s="20">
        <v>8</v>
      </c>
      <c r="AK26" s="20">
        <v>5</v>
      </c>
      <c r="AL26" s="20">
        <v>4</v>
      </c>
      <c r="AM26" s="20" t="s">
        <v>298</v>
      </c>
      <c r="AN26" s="20">
        <v>8</v>
      </c>
      <c r="AO26" s="20" t="s">
        <v>298</v>
      </c>
      <c r="AP26" s="20">
        <v>8</v>
      </c>
      <c r="AQ26" s="568">
        <f t="shared" si="1"/>
        <v>132</v>
      </c>
      <c r="AR26" s="569"/>
      <c r="AS26" s="570"/>
      <c r="AT26" s="571">
        <f t="shared" si="2"/>
        <v>33</v>
      </c>
      <c r="AU26" s="572"/>
      <c r="AV26" s="573"/>
      <c r="AW26" s="574">
        <f t="shared" si="0"/>
        <v>0.82</v>
      </c>
      <c r="AX26" s="575"/>
      <c r="AY26" s="576"/>
      <c r="AZ26" s="611"/>
      <c r="BA26" s="612"/>
      <c r="BB26" s="612"/>
      <c r="BC26" s="612"/>
      <c r="BD26" s="613"/>
    </row>
    <row r="27" spans="2:56" ht="15" customHeight="1">
      <c r="B27" s="617"/>
      <c r="C27" s="618"/>
      <c r="D27" s="618"/>
      <c r="E27" s="618"/>
      <c r="F27" s="619"/>
      <c r="G27" s="622"/>
      <c r="H27" s="623"/>
      <c r="I27" s="626"/>
      <c r="J27" s="627"/>
      <c r="K27" s="627"/>
      <c r="L27" s="627"/>
      <c r="M27" s="564" t="s">
        <v>63</v>
      </c>
      <c r="N27" s="564"/>
      <c r="O27" s="20"/>
      <c r="P27" s="20"/>
      <c r="Q27" s="20"/>
      <c r="R27" s="20"/>
      <c r="S27" s="20">
        <v>3</v>
      </c>
      <c r="T27" s="20">
        <v>4</v>
      </c>
      <c r="U27" s="20"/>
      <c r="V27" s="20"/>
      <c r="W27" s="20"/>
      <c r="X27" s="20"/>
      <c r="Y27" s="20">
        <v>3</v>
      </c>
      <c r="Z27" s="20">
        <v>4</v>
      </c>
      <c r="AA27" s="20"/>
      <c r="AB27" s="20"/>
      <c r="AC27" s="20"/>
      <c r="AD27" s="20"/>
      <c r="AE27" s="20">
        <v>3</v>
      </c>
      <c r="AF27" s="20">
        <v>4</v>
      </c>
      <c r="AG27" s="20"/>
      <c r="AH27" s="20"/>
      <c r="AI27" s="20"/>
      <c r="AJ27" s="20"/>
      <c r="AK27" s="20">
        <v>3</v>
      </c>
      <c r="AL27" s="20">
        <v>4</v>
      </c>
      <c r="AM27" s="20"/>
      <c r="AN27" s="20"/>
      <c r="AO27" s="20"/>
      <c r="AP27" s="20"/>
      <c r="AQ27" s="568">
        <f t="shared" si="1"/>
        <v>28</v>
      </c>
      <c r="AR27" s="569"/>
      <c r="AS27" s="570"/>
      <c r="AT27" s="571">
        <f t="shared" si="2"/>
        <v>7</v>
      </c>
      <c r="AU27" s="572"/>
      <c r="AV27" s="573"/>
      <c r="AW27" s="574">
        <f t="shared" si="0"/>
        <v>0.17</v>
      </c>
      <c r="AX27" s="575"/>
      <c r="AY27" s="576"/>
      <c r="AZ27" s="611"/>
      <c r="BA27" s="612"/>
      <c r="BB27" s="612"/>
      <c r="BC27" s="612"/>
      <c r="BD27" s="613"/>
    </row>
    <row r="28" spans="2:56" ht="15" customHeight="1">
      <c r="B28" s="614" t="s">
        <v>128</v>
      </c>
      <c r="C28" s="615"/>
      <c r="D28" s="615"/>
      <c r="E28" s="615"/>
      <c r="F28" s="616"/>
      <c r="G28" s="620" t="s">
        <v>82</v>
      </c>
      <c r="H28" s="621"/>
      <c r="I28" s="624" t="s">
        <v>131</v>
      </c>
      <c r="J28" s="625"/>
      <c r="K28" s="625"/>
      <c r="L28" s="625"/>
      <c r="M28" s="564" t="s">
        <v>62</v>
      </c>
      <c r="N28" s="564"/>
      <c r="O28" s="20" t="s">
        <v>298</v>
      </c>
      <c r="P28" s="20" t="s">
        <v>298</v>
      </c>
      <c r="Q28" s="20">
        <v>8</v>
      </c>
      <c r="R28" s="20">
        <v>8</v>
      </c>
      <c r="S28" s="20">
        <v>8</v>
      </c>
      <c r="T28" s="20">
        <v>5</v>
      </c>
      <c r="U28" s="20">
        <v>4</v>
      </c>
      <c r="V28" s="20" t="s">
        <v>298</v>
      </c>
      <c r="W28" s="20" t="s">
        <v>298</v>
      </c>
      <c r="X28" s="20">
        <v>8</v>
      </c>
      <c r="Y28" s="20">
        <v>8</v>
      </c>
      <c r="Z28" s="20">
        <v>5</v>
      </c>
      <c r="AA28" s="20">
        <v>4</v>
      </c>
      <c r="AB28" s="20" t="s">
        <v>298</v>
      </c>
      <c r="AC28" s="20">
        <v>8</v>
      </c>
      <c r="AD28" s="20">
        <v>8</v>
      </c>
      <c r="AE28" s="20">
        <v>8</v>
      </c>
      <c r="AF28" s="20">
        <v>5</v>
      </c>
      <c r="AG28" s="20">
        <v>4</v>
      </c>
      <c r="AH28" s="20" t="s">
        <v>298</v>
      </c>
      <c r="AI28" s="20" t="s">
        <v>298</v>
      </c>
      <c r="AJ28" s="20">
        <v>8</v>
      </c>
      <c r="AK28" s="20">
        <v>8</v>
      </c>
      <c r="AL28" s="20">
        <v>5</v>
      </c>
      <c r="AM28" s="20">
        <v>4</v>
      </c>
      <c r="AN28" s="20" t="s">
        <v>298</v>
      </c>
      <c r="AO28" s="20">
        <v>8</v>
      </c>
      <c r="AP28" s="20">
        <v>8</v>
      </c>
      <c r="AQ28" s="568">
        <f t="shared" si="1"/>
        <v>132</v>
      </c>
      <c r="AR28" s="569"/>
      <c r="AS28" s="570"/>
      <c r="AT28" s="571">
        <f t="shared" si="2"/>
        <v>33</v>
      </c>
      <c r="AU28" s="572"/>
      <c r="AV28" s="573"/>
      <c r="AW28" s="574">
        <f t="shared" si="0"/>
        <v>0.82</v>
      </c>
      <c r="AX28" s="575"/>
      <c r="AY28" s="576"/>
      <c r="AZ28" s="611"/>
      <c r="BA28" s="612"/>
      <c r="BB28" s="612"/>
      <c r="BC28" s="612"/>
      <c r="BD28" s="613"/>
    </row>
    <row r="29" spans="2:56" ht="15" customHeight="1">
      <c r="B29" s="617"/>
      <c r="C29" s="618"/>
      <c r="D29" s="618"/>
      <c r="E29" s="618"/>
      <c r="F29" s="619"/>
      <c r="G29" s="622"/>
      <c r="H29" s="623"/>
      <c r="I29" s="626"/>
      <c r="J29" s="627"/>
      <c r="K29" s="627"/>
      <c r="L29" s="627"/>
      <c r="M29" s="564" t="s">
        <v>63</v>
      </c>
      <c r="N29" s="564"/>
      <c r="O29" s="20"/>
      <c r="P29" s="20"/>
      <c r="Q29" s="20"/>
      <c r="R29" s="20"/>
      <c r="S29" s="20"/>
      <c r="T29" s="20">
        <v>3</v>
      </c>
      <c r="U29" s="20">
        <v>4</v>
      </c>
      <c r="V29" s="20"/>
      <c r="W29" s="20"/>
      <c r="X29" s="20"/>
      <c r="Y29" s="20"/>
      <c r="Z29" s="20">
        <v>3</v>
      </c>
      <c r="AA29" s="20">
        <v>4</v>
      </c>
      <c r="AB29" s="20"/>
      <c r="AC29" s="20"/>
      <c r="AD29" s="20"/>
      <c r="AE29" s="20"/>
      <c r="AF29" s="20">
        <v>3</v>
      </c>
      <c r="AG29" s="20">
        <v>4</v>
      </c>
      <c r="AH29" s="20"/>
      <c r="AI29" s="20"/>
      <c r="AJ29" s="20"/>
      <c r="AK29" s="20"/>
      <c r="AL29" s="20">
        <v>3</v>
      </c>
      <c r="AM29" s="20">
        <v>4</v>
      </c>
      <c r="AN29" s="20"/>
      <c r="AO29" s="20"/>
      <c r="AP29" s="20"/>
      <c r="AQ29" s="568">
        <f t="shared" si="1"/>
        <v>28</v>
      </c>
      <c r="AR29" s="569"/>
      <c r="AS29" s="570"/>
      <c r="AT29" s="571">
        <f t="shared" si="2"/>
        <v>7</v>
      </c>
      <c r="AU29" s="572"/>
      <c r="AV29" s="573"/>
      <c r="AW29" s="574">
        <f t="shared" si="0"/>
        <v>0.17</v>
      </c>
      <c r="AX29" s="575"/>
      <c r="AY29" s="576"/>
      <c r="AZ29" s="611"/>
      <c r="BA29" s="612"/>
      <c r="BB29" s="612"/>
      <c r="BC29" s="612"/>
      <c r="BD29" s="613"/>
    </row>
    <row r="30" spans="2:56" ht="15" customHeight="1">
      <c r="B30" s="614" t="s">
        <v>128</v>
      </c>
      <c r="C30" s="615"/>
      <c r="D30" s="615"/>
      <c r="E30" s="615"/>
      <c r="F30" s="616"/>
      <c r="G30" s="620" t="s">
        <v>132</v>
      </c>
      <c r="H30" s="621"/>
      <c r="I30" s="624" t="s">
        <v>131</v>
      </c>
      <c r="J30" s="625"/>
      <c r="K30" s="625"/>
      <c r="L30" s="625"/>
      <c r="M30" s="564" t="s">
        <v>62</v>
      </c>
      <c r="N30" s="564"/>
      <c r="O30" s="20">
        <v>6</v>
      </c>
      <c r="P30" s="20" t="s">
        <v>298</v>
      </c>
      <c r="Q30" s="20" t="s">
        <v>298</v>
      </c>
      <c r="R30" s="20">
        <v>6</v>
      </c>
      <c r="S30" s="20">
        <v>6</v>
      </c>
      <c r="T30" s="20">
        <v>6</v>
      </c>
      <c r="U30" s="20">
        <v>6</v>
      </c>
      <c r="V30" s="20">
        <v>6</v>
      </c>
      <c r="W30" s="20" t="s">
        <v>298</v>
      </c>
      <c r="X30" s="20">
        <v>6</v>
      </c>
      <c r="Y30" s="20">
        <v>6</v>
      </c>
      <c r="Z30" s="20">
        <v>6</v>
      </c>
      <c r="AA30" s="20">
        <v>6</v>
      </c>
      <c r="AB30" s="20" t="s">
        <v>298</v>
      </c>
      <c r="AC30" s="20" t="s">
        <v>298</v>
      </c>
      <c r="AD30" s="20">
        <v>6</v>
      </c>
      <c r="AE30" s="20">
        <v>6</v>
      </c>
      <c r="AF30" s="20">
        <v>6</v>
      </c>
      <c r="AG30" s="20">
        <v>6</v>
      </c>
      <c r="AH30" s="20">
        <v>6</v>
      </c>
      <c r="AI30" s="20">
        <v>6</v>
      </c>
      <c r="AJ30" s="20" t="s">
        <v>298</v>
      </c>
      <c r="AK30" s="20">
        <v>6</v>
      </c>
      <c r="AL30" s="20" t="s">
        <v>298</v>
      </c>
      <c r="AM30" s="20">
        <v>6</v>
      </c>
      <c r="AN30" s="20">
        <v>6</v>
      </c>
      <c r="AO30" s="20">
        <v>6</v>
      </c>
      <c r="AP30" s="20" t="s">
        <v>298</v>
      </c>
      <c r="AQ30" s="568">
        <f>SUM(O30:AP30)</f>
        <v>120</v>
      </c>
      <c r="AR30" s="569"/>
      <c r="AS30" s="570"/>
      <c r="AT30" s="571">
        <f>ROUNDDOWN(AQ30/4,2)</f>
        <v>30</v>
      </c>
      <c r="AU30" s="572"/>
      <c r="AV30" s="573"/>
      <c r="AW30" s="574">
        <f t="shared" si="0"/>
        <v>0.75</v>
      </c>
      <c r="AX30" s="575"/>
      <c r="AY30" s="576"/>
      <c r="AZ30" s="611"/>
      <c r="BA30" s="612"/>
      <c r="BB30" s="612"/>
      <c r="BC30" s="612"/>
      <c r="BD30" s="613"/>
    </row>
    <row r="31" spans="2:56" ht="15" customHeight="1">
      <c r="B31" s="617"/>
      <c r="C31" s="618"/>
      <c r="D31" s="618"/>
      <c r="E31" s="618"/>
      <c r="F31" s="619"/>
      <c r="G31" s="622"/>
      <c r="H31" s="623"/>
      <c r="I31" s="626"/>
      <c r="J31" s="627"/>
      <c r="K31" s="627"/>
      <c r="L31" s="627"/>
      <c r="M31" s="564" t="s">
        <v>63</v>
      </c>
      <c r="N31" s="564"/>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568">
        <f>SUM(O31:AP31)</f>
        <v>0</v>
      </c>
      <c r="AR31" s="569"/>
      <c r="AS31" s="570"/>
      <c r="AT31" s="571">
        <f>ROUNDDOWN(AQ31/4,2)</f>
        <v>0</v>
      </c>
      <c r="AU31" s="572"/>
      <c r="AV31" s="573"/>
      <c r="AW31" s="574">
        <f t="shared" si="0"/>
        <v>0</v>
      </c>
      <c r="AX31" s="575"/>
      <c r="AY31" s="576"/>
      <c r="AZ31" s="611"/>
      <c r="BA31" s="612"/>
      <c r="BB31" s="612"/>
      <c r="BC31" s="612"/>
      <c r="BD31" s="613"/>
    </row>
    <row r="32" spans="2:56" ht="15" customHeight="1">
      <c r="B32" s="574" t="s">
        <v>64</v>
      </c>
      <c r="C32" s="575"/>
      <c r="D32" s="575"/>
      <c r="E32" s="575"/>
      <c r="F32" s="575"/>
      <c r="G32" s="575"/>
      <c r="H32" s="575"/>
      <c r="I32" s="575"/>
      <c r="J32" s="575"/>
      <c r="K32" s="575"/>
      <c r="L32" s="575"/>
      <c r="M32" s="575"/>
      <c r="N32" s="576"/>
      <c r="O32" s="62">
        <f>SUM(O14,O16,O18,O20,O22,O24,O26,O28,O30)</f>
        <v>35</v>
      </c>
      <c r="P32" s="62">
        <f t="shared" ref="P32:AP32" si="3">SUM(P14,P16,P18,P20,P22,P24,P26,P28,P30)</f>
        <v>41</v>
      </c>
      <c r="Q32" s="62">
        <f t="shared" si="3"/>
        <v>33</v>
      </c>
      <c r="R32" s="62">
        <f t="shared" si="3"/>
        <v>31</v>
      </c>
      <c r="S32" s="62">
        <f t="shared" si="3"/>
        <v>31</v>
      </c>
      <c r="T32" s="62">
        <f t="shared" si="3"/>
        <v>35</v>
      </c>
      <c r="U32" s="62">
        <f t="shared" si="3"/>
        <v>35</v>
      </c>
      <c r="V32" s="62">
        <f t="shared" si="3"/>
        <v>31</v>
      </c>
      <c r="W32" s="62">
        <f t="shared" si="3"/>
        <v>33</v>
      </c>
      <c r="X32" s="62">
        <f t="shared" si="3"/>
        <v>31</v>
      </c>
      <c r="Y32" s="62">
        <f t="shared" si="3"/>
        <v>39</v>
      </c>
      <c r="Z32" s="62">
        <f t="shared" si="3"/>
        <v>31</v>
      </c>
      <c r="AA32" s="62">
        <f t="shared" si="3"/>
        <v>35</v>
      </c>
      <c r="AB32" s="62">
        <f t="shared" si="3"/>
        <v>37</v>
      </c>
      <c r="AC32" s="62">
        <f t="shared" si="3"/>
        <v>33</v>
      </c>
      <c r="AD32" s="62">
        <f t="shared" si="3"/>
        <v>35</v>
      </c>
      <c r="AE32" s="62">
        <f t="shared" si="3"/>
        <v>35</v>
      </c>
      <c r="AF32" s="62">
        <f t="shared" si="3"/>
        <v>31</v>
      </c>
      <c r="AG32" s="62">
        <f t="shared" si="3"/>
        <v>31</v>
      </c>
      <c r="AH32" s="62">
        <f t="shared" si="3"/>
        <v>35</v>
      </c>
      <c r="AI32" s="62">
        <f t="shared" si="3"/>
        <v>35</v>
      </c>
      <c r="AJ32" s="62">
        <f t="shared" si="3"/>
        <v>33</v>
      </c>
      <c r="AK32" s="62">
        <f t="shared" si="3"/>
        <v>35</v>
      </c>
      <c r="AL32" s="62">
        <f t="shared" si="3"/>
        <v>37</v>
      </c>
      <c r="AM32" s="62">
        <f t="shared" si="3"/>
        <v>31</v>
      </c>
      <c r="AN32" s="62">
        <f t="shared" si="3"/>
        <v>31</v>
      </c>
      <c r="AO32" s="62">
        <f t="shared" si="3"/>
        <v>35</v>
      </c>
      <c r="AP32" s="62">
        <f t="shared" si="3"/>
        <v>37</v>
      </c>
      <c r="AQ32" s="607">
        <f>SUM(O32:AP32)</f>
        <v>952</v>
      </c>
      <c r="AR32" s="566"/>
      <c r="AS32" s="567"/>
      <c r="AT32" s="571">
        <f>ROUNDDOWN(AQ32/4,2)</f>
        <v>238</v>
      </c>
      <c r="AU32" s="572"/>
      <c r="AV32" s="573"/>
      <c r="AW32" s="574">
        <f>IF($Y$4=0,"",ROUNDDOWN(AT32/$Y$4,2))</f>
        <v>5.95</v>
      </c>
      <c r="AX32" s="575"/>
      <c r="AY32" s="576"/>
      <c r="AZ32" s="611"/>
      <c r="BA32" s="612"/>
      <c r="BB32" s="612"/>
      <c r="BC32" s="612"/>
      <c r="BD32" s="613"/>
    </row>
    <row r="33" spans="2:56" s="21" customFormat="1" ht="15" customHeight="1">
      <c r="B33" s="602" t="s">
        <v>133</v>
      </c>
      <c r="C33" s="602"/>
      <c r="D33" s="602"/>
      <c r="E33" s="602"/>
      <c r="F33" s="602"/>
      <c r="G33" s="602"/>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c r="AE33" s="602"/>
      <c r="AF33" s="602"/>
      <c r="AG33" s="602"/>
      <c r="AH33" s="602"/>
      <c r="AI33" s="602"/>
      <c r="AJ33" s="602"/>
      <c r="AK33" s="602"/>
      <c r="AL33" s="602"/>
      <c r="AM33" s="602"/>
      <c r="AN33" s="602"/>
      <c r="AO33" s="602"/>
      <c r="AP33" s="602"/>
      <c r="AQ33" s="602"/>
      <c r="AR33" s="602"/>
      <c r="AS33" s="602"/>
      <c r="AT33" s="602"/>
      <c r="AU33" s="602"/>
      <c r="AV33" s="602"/>
      <c r="AW33" s="602"/>
      <c r="AX33" s="602"/>
      <c r="AY33" s="602"/>
      <c r="AZ33" s="602"/>
      <c r="BA33" s="602"/>
      <c r="BB33" s="602"/>
      <c r="BC33" s="602"/>
      <c r="BD33" s="602"/>
    </row>
    <row r="34" spans="2:56" s="21" customFormat="1" ht="15" customHeight="1">
      <c r="B34" s="593" t="s">
        <v>290</v>
      </c>
      <c r="C34" s="593"/>
      <c r="D34" s="593"/>
      <c r="E34" s="593"/>
      <c r="F34" s="593"/>
      <c r="G34" s="593"/>
      <c r="H34" s="593"/>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3"/>
      <c r="AF34" s="593"/>
      <c r="AG34" s="593"/>
      <c r="AH34" s="593"/>
      <c r="AI34" s="593"/>
      <c r="AJ34" s="593"/>
      <c r="AK34" s="593"/>
      <c r="AL34" s="593"/>
      <c r="AM34" s="593"/>
      <c r="AN34" s="594"/>
      <c r="AO34" s="594"/>
      <c r="AP34" s="594"/>
      <c r="AQ34" s="594"/>
      <c r="AR34" s="594"/>
      <c r="AS34" s="594"/>
      <c r="AT34" s="594"/>
      <c r="AU34" s="594"/>
      <c r="AV34" s="594"/>
      <c r="AW34" s="594"/>
      <c r="AX34" s="594"/>
      <c r="AY34" s="594"/>
      <c r="AZ34" s="594"/>
      <c r="BA34" s="594"/>
      <c r="BB34" s="594"/>
      <c r="BC34" s="594"/>
      <c r="BD34" s="594"/>
    </row>
    <row r="35" spans="2:56" s="21" customFormat="1" ht="15" customHeight="1">
      <c r="B35" s="593" t="s">
        <v>134</v>
      </c>
      <c r="C35" s="593"/>
      <c r="D35" s="593"/>
      <c r="E35" s="593"/>
      <c r="F35" s="593"/>
      <c r="G35" s="593"/>
      <c r="H35" s="593"/>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3"/>
      <c r="AF35" s="593"/>
      <c r="AG35" s="593"/>
      <c r="AH35" s="593"/>
      <c r="AI35" s="593"/>
      <c r="AJ35" s="593"/>
      <c r="AK35" s="593"/>
      <c r="AL35" s="593"/>
      <c r="AM35" s="593"/>
      <c r="AN35" s="594"/>
      <c r="AO35" s="594"/>
      <c r="AP35" s="594"/>
      <c r="AQ35" s="594"/>
      <c r="AR35" s="594"/>
      <c r="AS35" s="594"/>
      <c r="AT35" s="594"/>
      <c r="AU35" s="594"/>
      <c r="AV35" s="594"/>
      <c r="AW35" s="594"/>
      <c r="AX35" s="594"/>
      <c r="AY35" s="594"/>
      <c r="AZ35" s="594"/>
      <c r="BA35" s="594"/>
      <c r="BB35" s="594"/>
      <c r="BC35" s="594"/>
      <c r="BD35" s="594"/>
    </row>
    <row r="36" spans="2:56" s="21" customFormat="1" ht="15" customHeight="1">
      <c r="B36" s="593" t="s">
        <v>135</v>
      </c>
      <c r="C36" s="593"/>
      <c r="D36" s="593"/>
      <c r="E36" s="593"/>
      <c r="F36" s="593"/>
      <c r="G36" s="593"/>
      <c r="H36" s="593"/>
      <c r="I36" s="593"/>
      <c r="J36" s="593"/>
      <c r="K36" s="593"/>
      <c r="L36" s="593"/>
      <c r="M36" s="593"/>
      <c r="N36" s="593"/>
      <c r="O36" s="593"/>
      <c r="P36" s="593"/>
      <c r="Q36" s="593"/>
      <c r="R36" s="593"/>
      <c r="S36" s="593"/>
      <c r="T36" s="593"/>
      <c r="U36" s="593"/>
      <c r="V36" s="593"/>
      <c r="W36" s="593"/>
      <c r="X36" s="593"/>
      <c r="Y36" s="593"/>
      <c r="Z36" s="593"/>
      <c r="AA36" s="593"/>
      <c r="AB36" s="593"/>
      <c r="AC36" s="593"/>
      <c r="AD36" s="593"/>
      <c r="AE36" s="593"/>
      <c r="AF36" s="593"/>
      <c r="AG36" s="593"/>
      <c r="AH36" s="593"/>
      <c r="AI36" s="593"/>
      <c r="AJ36" s="593"/>
      <c r="AK36" s="593"/>
      <c r="AL36" s="593"/>
      <c r="AM36" s="593"/>
      <c r="AN36" s="594"/>
      <c r="AO36" s="594"/>
      <c r="AP36" s="594"/>
      <c r="AQ36" s="594"/>
      <c r="AR36" s="594"/>
      <c r="AS36" s="594"/>
      <c r="AT36" s="594"/>
      <c r="AU36" s="594"/>
      <c r="AV36" s="594"/>
      <c r="AW36" s="594"/>
      <c r="AX36" s="594"/>
      <c r="AY36" s="594"/>
      <c r="AZ36" s="594"/>
      <c r="BA36" s="594"/>
      <c r="BB36" s="594"/>
      <c r="BC36" s="594"/>
      <c r="BD36" s="594"/>
    </row>
    <row r="37" spans="2:56" s="21" customFormat="1" ht="15" customHeight="1">
      <c r="B37" s="595" t="s">
        <v>291</v>
      </c>
      <c r="C37" s="595"/>
      <c r="D37" s="595"/>
      <c r="E37" s="595"/>
      <c r="F37" s="595"/>
      <c r="G37" s="595"/>
      <c r="H37" s="595"/>
      <c r="I37" s="595"/>
      <c r="J37" s="595"/>
      <c r="K37" s="595"/>
      <c r="L37" s="595"/>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5"/>
      <c r="AK37" s="595"/>
      <c r="AL37" s="595"/>
      <c r="AM37" s="595"/>
      <c r="AN37" s="596"/>
      <c r="AO37" s="596"/>
      <c r="AP37" s="596"/>
      <c r="AQ37" s="596"/>
      <c r="AR37" s="596"/>
      <c r="AS37" s="596"/>
      <c r="AT37" s="596"/>
      <c r="AU37" s="596"/>
      <c r="AV37" s="596"/>
      <c r="AW37" s="596"/>
      <c r="AX37" s="596"/>
      <c r="AY37" s="596"/>
      <c r="AZ37" s="596"/>
      <c r="BA37" s="596"/>
      <c r="BB37" s="596"/>
      <c r="BC37" s="596"/>
      <c r="BD37" s="596"/>
    </row>
    <row r="38" spans="2:56" ht="6" customHeight="1" thickBot="1">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8"/>
      <c r="AO38" s="598"/>
      <c r="AP38" s="598"/>
      <c r="AQ38" s="598"/>
      <c r="AR38" s="598"/>
      <c r="AS38" s="598"/>
      <c r="AT38" s="598"/>
      <c r="AU38" s="598"/>
      <c r="AV38" s="598"/>
      <c r="AW38" s="598"/>
      <c r="AX38" s="598"/>
      <c r="AY38" s="598"/>
      <c r="AZ38" s="598"/>
      <c r="BA38" s="598"/>
      <c r="BB38" s="598"/>
      <c r="BC38" s="598"/>
      <c r="BD38" s="598"/>
    </row>
    <row r="39" spans="2:56">
      <c r="B39" s="599" t="s">
        <v>65</v>
      </c>
      <c r="C39" s="600"/>
      <c r="D39" s="600"/>
      <c r="E39" s="600"/>
      <c r="F39" s="600"/>
      <c r="G39" s="600"/>
      <c r="H39" s="600"/>
      <c r="I39" s="600"/>
      <c r="J39" s="600"/>
      <c r="K39" s="600"/>
      <c r="L39" s="600"/>
      <c r="M39" s="600"/>
      <c r="N39" s="600"/>
      <c r="O39" s="600"/>
      <c r="P39" s="600"/>
      <c r="Q39" s="600"/>
      <c r="R39" s="600"/>
      <c r="S39" s="600"/>
      <c r="T39" s="600"/>
      <c r="U39" s="600"/>
      <c r="V39" s="22" t="s">
        <v>66</v>
      </c>
      <c r="W39" s="22"/>
      <c r="X39" s="22">
        <v>16</v>
      </c>
      <c r="Y39" s="22" t="s">
        <v>67</v>
      </c>
      <c r="Z39" s="63">
        <v>0</v>
      </c>
      <c r="AA39" s="22" t="s">
        <v>68</v>
      </c>
      <c r="AB39" s="22" t="s">
        <v>69</v>
      </c>
      <c r="AC39" s="22"/>
      <c r="AD39" s="22" t="s">
        <v>70</v>
      </c>
      <c r="AE39" s="22"/>
      <c r="AF39" s="22">
        <v>10</v>
      </c>
      <c r="AG39" s="22" t="s">
        <v>67</v>
      </c>
      <c r="AH39" s="63">
        <v>0</v>
      </c>
      <c r="AI39" s="22" t="s">
        <v>68</v>
      </c>
      <c r="AJ39" s="600" t="s">
        <v>71</v>
      </c>
      <c r="AK39" s="601"/>
    </row>
    <row r="40" spans="2:56" ht="14.25" thickBot="1">
      <c r="B40" s="608" t="s">
        <v>72</v>
      </c>
      <c r="C40" s="609"/>
      <c r="D40" s="609"/>
      <c r="E40" s="609"/>
      <c r="F40" s="609"/>
      <c r="G40" s="609"/>
      <c r="H40" s="609"/>
      <c r="I40" s="609"/>
      <c r="J40" s="609"/>
      <c r="K40" s="609"/>
      <c r="L40" s="609"/>
      <c r="M40" s="609"/>
      <c r="N40" s="609"/>
      <c r="O40" s="609"/>
      <c r="P40" s="609"/>
      <c r="Q40" s="609"/>
      <c r="R40" s="609"/>
      <c r="S40" s="609"/>
      <c r="T40" s="609"/>
      <c r="U40" s="609"/>
      <c r="V40" s="23" t="s">
        <v>73</v>
      </c>
      <c r="W40" s="23"/>
      <c r="X40" s="23">
        <v>6</v>
      </c>
      <c r="Y40" s="23" t="s">
        <v>67</v>
      </c>
      <c r="Z40" s="64">
        <v>0</v>
      </c>
      <c r="AA40" s="23" t="s">
        <v>68</v>
      </c>
      <c r="AB40" s="23" t="s">
        <v>69</v>
      </c>
      <c r="AC40" s="23"/>
      <c r="AD40" s="23" t="s">
        <v>74</v>
      </c>
      <c r="AE40" s="23"/>
      <c r="AF40" s="23">
        <v>21</v>
      </c>
      <c r="AG40" s="23" t="s">
        <v>67</v>
      </c>
      <c r="AH40" s="64">
        <v>0</v>
      </c>
      <c r="AI40" s="23" t="s">
        <v>68</v>
      </c>
      <c r="AJ40" s="609" t="s">
        <v>71</v>
      </c>
      <c r="AK40" s="610"/>
    </row>
    <row r="42" spans="2:56">
      <c r="B42" s="597" t="s">
        <v>75</v>
      </c>
      <c r="C42" s="597"/>
      <c r="D42" s="597"/>
      <c r="E42" s="597"/>
      <c r="F42" s="597"/>
      <c r="G42" s="597"/>
      <c r="H42" s="597"/>
      <c r="I42" s="598"/>
      <c r="K42" s="597" t="s">
        <v>76</v>
      </c>
      <c r="L42" s="597"/>
      <c r="M42" s="597"/>
      <c r="N42" s="597"/>
      <c r="O42" s="597"/>
      <c r="P42" s="597"/>
      <c r="Q42" s="597"/>
      <c r="R42" s="597"/>
      <c r="S42" s="597"/>
      <c r="T42" s="597"/>
      <c r="U42" s="597"/>
      <c r="V42" s="597"/>
      <c r="W42" s="597"/>
      <c r="X42" s="597"/>
      <c r="Y42" s="597"/>
      <c r="Z42" s="597"/>
      <c r="AA42" s="597"/>
      <c r="AB42" s="597"/>
      <c r="AC42" s="597"/>
      <c r="AD42" s="597"/>
      <c r="AE42" s="597"/>
      <c r="AF42" s="597"/>
      <c r="AG42" s="597"/>
      <c r="AH42" s="597"/>
      <c r="AI42" s="597"/>
      <c r="AJ42" s="597"/>
      <c r="AK42" s="597"/>
      <c r="AL42" s="597"/>
      <c r="AM42" s="597"/>
      <c r="AN42" s="597"/>
      <c r="AO42" s="597"/>
      <c r="AP42" s="597"/>
      <c r="AQ42" s="597"/>
      <c r="AR42" s="597"/>
      <c r="AS42" s="597"/>
      <c r="AT42" s="597"/>
      <c r="AU42" s="597"/>
      <c r="AV42" s="597"/>
      <c r="AW42" s="597"/>
      <c r="AX42" s="597"/>
      <c r="AY42" s="597"/>
      <c r="AZ42" s="597"/>
      <c r="BA42" s="597"/>
      <c r="BB42" s="597"/>
      <c r="BC42" s="597"/>
      <c r="BD42" s="597"/>
    </row>
    <row r="43" spans="2:56">
      <c r="K43" s="597" t="s">
        <v>100</v>
      </c>
      <c r="L43" s="597"/>
      <c r="M43" s="597"/>
      <c r="N43" s="597"/>
      <c r="O43" s="597"/>
      <c r="P43" s="597"/>
      <c r="Q43" s="597"/>
      <c r="R43" s="597"/>
      <c r="S43" s="597"/>
      <c r="T43" s="597"/>
      <c r="U43" s="597"/>
      <c r="V43" s="597"/>
      <c r="W43" s="597"/>
      <c r="X43" s="597"/>
      <c r="Y43" s="597"/>
      <c r="Z43" s="597"/>
      <c r="AA43" s="597"/>
      <c r="AB43" s="597"/>
      <c r="AC43" s="597"/>
      <c r="AD43" s="597"/>
      <c r="AE43" s="597"/>
      <c r="AF43" s="597"/>
      <c r="AG43" s="597"/>
      <c r="AH43" s="597"/>
      <c r="AI43" s="597"/>
      <c r="AJ43" s="597"/>
      <c r="AK43" s="597"/>
      <c r="AL43" s="597"/>
      <c r="AM43" s="597"/>
      <c r="AN43" s="597"/>
      <c r="AO43" s="597"/>
      <c r="AP43" s="597"/>
      <c r="AQ43" s="597"/>
      <c r="AR43" s="597"/>
      <c r="AS43" s="597"/>
      <c r="AT43" s="597"/>
      <c r="AU43" s="597"/>
      <c r="AV43" s="597"/>
      <c r="AW43" s="597"/>
      <c r="AX43" s="597"/>
      <c r="AY43" s="597"/>
      <c r="AZ43" s="597"/>
      <c r="BA43" s="597"/>
      <c r="BB43" s="597"/>
      <c r="BC43" s="597"/>
      <c r="BD43" s="597"/>
    </row>
    <row r="44" spans="2:56">
      <c r="B44" s="597" t="s">
        <v>77</v>
      </c>
      <c r="C44" s="597"/>
      <c r="D44" s="597"/>
      <c r="E44" s="597"/>
      <c r="F44" s="597"/>
      <c r="G44" s="597"/>
      <c r="H44" s="597"/>
      <c r="I44" s="598"/>
      <c r="K44" s="597" t="s">
        <v>78</v>
      </c>
      <c r="L44" s="597"/>
      <c r="M44" s="597"/>
      <c r="N44" s="597"/>
      <c r="O44" s="597"/>
      <c r="P44" s="597"/>
      <c r="Q44" s="597"/>
      <c r="R44" s="597"/>
      <c r="S44" s="597"/>
      <c r="T44" s="597"/>
      <c r="U44" s="597"/>
      <c r="V44" s="597"/>
      <c r="W44" s="597"/>
      <c r="X44" s="597"/>
      <c r="Y44" s="597"/>
      <c r="Z44" s="597"/>
      <c r="AA44" s="597"/>
      <c r="AB44" s="597"/>
      <c r="AC44" s="597"/>
      <c r="AD44" s="597"/>
      <c r="AE44" s="597"/>
      <c r="AF44" s="597"/>
      <c r="AG44" s="597"/>
      <c r="AH44" s="597"/>
      <c r="AI44" s="597"/>
      <c r="AJ44" s="597"/>
      <c r="AK44" s="597"/>
      <c r="AL44" s="597"/>
      <c r="AM44" s="597"/>
      <c r="AN44" s="597"/>
      <c r="AO44" s="597"/>
      <c r="AP44" s="597"/>
      <c r="AQ44" s="597"/>
      <c r="AR44" s="597"/>
      <c r="AS44" s="597"/>
      <c r="AT44" s="597"/>
      <c r="AU44" s="597"/>
      <c r="AV44" s="597"/>
      <c r="AW44" s="597"/>
      <c r="AX44" s="597"/>
      <c r="AY44" s="597"/>
      <c r="AZ44" s="597"/>
      <c r="BA44" s="597"/>
      <c r="BB44" s="597"/>
      <c r="BC44" s="597"/>
      <c r="BD44" s="597"/>
    </row>
    <row r="45" spans="2:56">
      <c r="B45" s="597" t="s">
        <v>79</v>
      </c>
      <c r="C45" s="597"/>
      <c r="D45" s="597"/>
      <c r="E45" s="597"/>
      <c r="F45" s="597"/>
      <c r="G45" s="597"/>
      <c r="H45" s="597"/>
      <c r="I45" s="598"/>
      <c r="K45" s="597" t="s">
        <v>80</v>
      </c>
      <c r="L45" s="597"/>
      <c r="M45" s="597"/>
      <c r="N45" s="597"/>
      <c r="O45" s="597"/>
      <c r="P45" s="597"/>
      <c r="Q45" s="597"/>
      <c r="R45" s="597"/>
      <c r="S45" s="597"/>
      <c r="T45" s="597"/>
      <c r="U45" s="597"/>
      <c r="V45" s="597"/>
      <c r="W45" s="597"/>
      <c r="X45" s="597"/>
      <c r="Y45" s="597"/>
      <c r="Z45" s="597"/>
      <c r="AA45" s="597"/>
      <c r="AB45" s="597"/>
      <c r="AC45" s="597"/>
      <c r="AD45" s="597"/>
      <c r="AE45" s="597"/>
      <c r="AF45" s="597"/>
      <c r="AG45" s="597"/>
      <c r="AH45" s="597"/>
      <c r="AI45" s="597"/>
      <c r="AJ45" s="597"/>
      <c r="AK45" s="597"/>
      <c r="AL45" s="597"/>
      <c r="AM45" s="597"/>
      <c r="AN45" s="597"/>
      <c r="AO45" s="597"/>
      <c r="AP45" s="597"/>
      <c r="AQ45" s="597"/>
      <c r="AR45" s="597"/>
      <c r="AS45" s="597"/>
      <c r="AT45" s="597"/>
      <c r="AU45" s="597"/>
      <c r="AV45" s="597"/>
      <c r="AW45" s="597"/>
      <c r="AX45" s="597"/>
      <c r="AY45" s="597"/>
      <c r="AZ45" s="597"/>
      <c r="BA45" s="597"/>
      <c r="BB45" s="597"/>
      <c r="BC45" s="597"/>
      <c r="BD45" s="597"/>
    </row>
    <row r="46" spans="2:56">
      <c r="B46" s="9" t="s">
        <v>101</v>
      </c>
    </row>
    <row r="47" spans="2:56" ht="14.25" thickBot="1"/>
    <row r="48" spans="2:56">
      <c r="B48" s="558" t="s">
        <v>81</v>
      </c>
      <c r="C48" s="559"/>
      <c r="D48" s="559"/>
      <c r="E48" s="559"/>
      <c r="F48" s="560"/>
      <c r="G48" s="558" t="s">
        <v>82</v>
      </c>
      <c r="H48" s="560"/>
      <c r="I48" s="603" t="s">
        <v>83</v>
      </c>
      <c r="J48" s="604"/>
      <c r="K48" s="604"/>
      <c r="L48" s="604"/>
      <c r="M48" s="564" t="s">
        <v>62</v>
      </c>
      <c r="N48" s="564"/>
      <c r="O48" s="20">
        <v>8</v>
      </c>
      <c r="P48" s="20">
        <v>8</v>
      </c>
      <c r="Q48" s="20">
        <v>8</v>
      </c>
      <c r="R48" s="20">
        <v>4</v>
      </c>
      <c r="S48" s="20">
        <v>4</v>
      </c>
      <c r="T48" s="20" t="s">
        <v>84</v>
      </c>
      <c r="U48" s="20" t="s">
        <v>84</v>
      </c>
      <c r="V48" s="20">
        <v>8</v>
      </c>
      <c r="W48" s="20">
        <v>8</v>
      </c>
      <c r="X48" s="20">
        <v>8</v>
      </c>
      <c r="Y48" s="20">
        <v>4</v>
      </c>
      <c r="Z48" s="20">
        <v>4</v>
      </c>
      <c r="AA48" s="20" t="s">
        <v>84</v>
      </c>
      <c r="AB48" s="20" t="s">
        <v>84</v>
      </c>
      <c r="AC48" s="20">
        <v>8</v>
      </c>
      <c r="AD48" s="20">
        <v>8</v>
      </c>
      <c r="AE48" s="20">
        <v>8</v>
      </c>
      <c r="AF48" s="20">
        <v>4</v>
      </c>
      <c r="AG48" s="20">
        <v>4</v>
      </c>
      <c r="AH48" s="20" t="s">
        <v>84</v>
      </c>
      <c r="AI48" s="20" t="s">
        <v>84</v>
      </c>
      <c r="AJ48" s="20">
        <v>8</v>
      </c>
      <c r="AK48" s="20">
        <v>8</v>
      </c>
      <c r="AL48" s="24">
        <v>8</v>
      </c>
      <c r="AM48" s="25">
        <v>4</v>
      </c>
      <c r="AN48" s="26">
        <v>4</v>
      </c>
      <c r="AO48" s="20" t="s">
        <v>84</v>
      </c>
      <c r="AP48" s="20" t="s">
        <v>84</v>
      </c>
      <c r="AQ48" s="607">
        <f>SUM(O48:AP48)</f>
        <v>128</v>
      </c>
      <c r="AR48" s="566"/>
      <c r="AS48" s="567"/>
      <c r="AT48" s="565"/>
      <c r="AU48" s="566"/>
      <c r="AV48" s="567"/>
      <c r="AW48" s="565"/>
      <c r="AX48" s="566"/>
      <c r="AY48" s="567"/>
      <c r="AZ48" s="590"/>
      <c r="BA48" s="591"/>
      <c r="BB48" s="591"/>
      <c r="BC48" s="591"/>
      <c r="BD48" s="592"/>
    </row>
    <row r="49" spans="2:56" ht="14.25" thickBot="1">
      <c r="B49" s="538"/>
      <c r="C49" s="539"/>
      <c r="D49" s="539"/>
      <c r="E49" s="539"/>
      <c r="F49" s="540"/>
      <c r="G49" s="538"/>
      <c r="H49" s="540"/>
      <c r="I49" s="605"/>
      <c r="J49" s="606"/>
      <c r="K49" s="606"/>
      <c r="L49" s="606"/>
      <c r="M49" s="564" t="s">
        <v>63</v>
      </c>
      <c r="N49" s="564"/>
      <c r="O49" s="20"/>
      <c r="P49" s="20"/>
      <c r="Q49" s="20"/>
      <c r="R49" s="20">
        <v>3</v>
      </c>
      <c r="S49" s="20">
        <v>5</v>
      </c>
      <c r="T49" s="20"/>
      <c r="U49" s="20"/>
      <c r="V49" s="20"/>
      <c r="W49" s="20"/>
      <c r="X49" s="20"/>
      <c r="Y49" s="20">
        <v>3</v>
      </c>
      <c r="Z49" s="20">
        <v>5</v>
      </c>
      <c r="AA49" s="20"/>
      <c r="AB49" s="20"/>
      <c r="AC49" s="20"/>
      <c r="AD49" s="20"/>
      <c r="AE49" s="20"/>
      <c r="AF49" s="20">
        <v>3</v>
      </c>
      <c r="AG49" s="20">
        <v>5</v>
      </c>
      <c r="AH49" s="20"/>
      <c r="AI49" s="20"/>
      <c r="AJ49" s="20"/>
      <c r="AK49" s="20"/>
      <c r="AL49" s="24"/>
      <c r="AM49" s="27">
        <v>3</v>
      </c>
      <c r="AN49" s="28">
        <v>5</v>
      </c>
      <c r="AO49" s="29"/>
      <c r="AP49" s="20"/>
      <c r="AQ49" s="607">
        <f>SUM(O49:AP49)</f>
        <v>32</v>
      </c>
      <c r="AR49" s="566"/>
      <c r="AS49" s="567"/>
      <c r="AT49" s="565"/>
      <c r="AU49" s="566"/>
      <c r="AV49" s="567"/>
      <c r="AW49" s="565"/>
      <c r="AX49" s="566"/>
      <c r="AY49" s="567"/>
      <c r="AZ49" s="590"/>
      <c r="BA49" s="591"/>
      <c r="BB49" s="591"/>
      <c r="BC49" s="591"/>
      <c r="BD49" s="592"/>
    </row>
    <row r="51" spans="2:56">
      <c r="B51" s="9" t="s">
        <v>102</v>
      </c>
    </row>
    <row r="53" spans="2:56">
      <c r="C53" s="597" t="s">
        <v>85</v>
      </c>
      <c r="D53" s="597"/>
      <c r="E53" s="597"/>
      <c r="F53" s="597"/>
      <c r="G53" s="597"/>
      <c r="H53" s="597"/>
      <c r="I53" s="597"/>
      <c r="J53" s="597"/>
      <c r="K53" s="597"/>
      <c r="L53" s="564" t="s">
        <v>86</v>
      </c>
      <c r="M53" s="564"/>
      <c r="N53" s="564"/>
      <c r="O53" s="564"/>
      <c r="P53" s="564"/>
      <c r="Q53" s="564"/>
      <c r="R53" s="564"/>
      <c r="S53" s="564"/>
      <c r="T53" s="564" t="s">
        <v>87</v>
      </c>
      <c r="U53" s="564"/>
      <c r="V53" s="564"/>
      <c r="W53" s="564"/>
      <c r="X53" s="564"/>
      <c r="Y53" s="564"/>
      <c r="Z53" s="564" t="s">
        <v>88</v>
      </c>
      <c r="AA53" s="564"/>
      <c r="AB53" s="564"/>
      <c r="AC53" s="564"/>
      <c r="AD53" s="564"/>
      <c r="AE53" s="564"/>
      <c r="AF53" s="564"/>
      <c r="AG53" s="564"/>
      <c r="AH53" s="564"/>
      <c r="AI53" s="564"/>
      <c r="AJ53" s="564"/>
      <c r="AK53" s="564"/>
      <c r="AL53" s="564" t="s">
        <v>87</v>
      </c>
      <c r="AM53" s="564"/>
      <c r="AN53" s="564"/>
      <c r="AO53" s="564"/>
      <c r="AP53" s="564"/>
      <c r="AQ53" s="564"/>
    </row>
    <row r="54" spans="2:56">
      <c r="L54" s="564"/>
      <c r="M54" s="564"/>
      <c r="N54" s="564"/>
      <c r="O54" s="564"/>
      <c r="P54" s="564"/>
      <c r="Q54" s="564"/>
      <c r="R54" s="564"/>
      <c r="S54" s="564"/>
      <c r="T54" s="564" t="s">
        <v>89</v>
      </c>
      <c r="U54" s="564"/>
      <c r="V54" s="564"/>
      <c r="W54" s="564"/>
      <c r="X54" s="564"/>
      <c r="Y54" s="564"/>
      <c r="Z54" s="564" t="s">
        <v>90</v>
      </c>
      <c r="AA54" s="564"/>
      <c r="AB54" s="564"/>
      <c r="AC54" s="564"/>
      <c r="AD54" s="564"/>
      <c r="AE54" s="564"/>
      <c r="AF54" s="564" t="s">
        <v>91</v>
      </c>
      <c r="AG54" s="564"/>
      <c r="AH54" s="564"/>
      <c r="AI54" s="564"/>
      <c r="AJ54" s="564"/>
      <c r="AK54" s="564"/>
      <c r="AL54" s="564" t="s">
        <v>92</v>
      </c>
      <c r="AM54" s="564"/>
      <c r="AN54" s="564"/>
      <c r="AO54" s="564"/>
      <c r="AP54" s="564"/>
      <c r="AQ54" s="564"/>
    </row>
    <row r="55" spans="2:56">
      <c r="L55" s="564" t="s">
        <v>93</v>
      </c>
      <c r="M55" s="564"/>
      <c r="N55" s="564"/>
      <c r="O55" s="564"/>
      <c r="P55" s="564"/>
      <c r="Q55" s="564"/>
      <c r="R55" s="564"/>
      <c r="S55" s="564"/>
      <c r="T55" s="564" t="s">
        <v>94</v>
      </c>
      <c r="U55" s="564"/>
      <c r="V55" s="564"/>
      <c r="W55" s="564"/>
      <c r="X55" s="564"/>
      <c r="Y55" s="564"/>
      <c r="Z55" s="564" t="s">
        <v>95</v>
      </c>
      <c r="AA55" s="564"/>
      <c r="AB55" s="564"/>
      <c r="AC55" s="564"/>
      <c r="AD55" s="564"/>
      <c r="AE55" s="564"/>
      <c r="AF55" s="564" t="s">
        <v>96</v>
      </c>
      <c r="AG55" s="564"/>
      <c r="AH55" s="564"/>
      <c r="AI55" s="564"/>
      <c r="AJ55" s="564"/>
      <c r="AK55" s="564"/>
      <c r="AL55" s="564" t="s">
        <v>94</v>
      </c>
      <c r="AM55" s="564"/>
      <c r="AN55" s="564"/>
      <c r="AO55" s="564"/>
      <c r="AP55" s="564"/>
      <c r="AQ55" s="564"/>
    </row>
  </sheetData>
  <mergeCells count="220">
    <mergeCell ref="B1:BD1"/>
    <mergeCell ref="B2:H2"/>
    <mergeCell ref="I2:AJ2"/>
    <mergeCell ref="B3:H3"/>
    <mergeCell ref="I3:AJ3"/>
    <mergeCell ref="B4:X4"/>
    <mergeCell ref="Y4:AA4"/>
    <mergeCell ref="AB4:AC4"/>
    <mergeCell ref="AD4:AJ4"/>
    <mergeCell ref="B5:X5"/>
    <mergeCell ref="AC5:AE5"/>
    <mergeCell ref="AI5:AJ5"/>
    <mergeCell ref="B6:X6"/>
    <mergeCell ref="AC6:AE6"/>
    <mergeCell ref="AI6:AJ6"/>
    <mergeCell ref="B7:X7"/>
    <mergeCell ref="Y7:Z7"/>
    <mergeCell ref="AB7:AC7"/>
    <mergeCell ref="AE7:AF7"/>
    <mergeCell ref="AG7:AH7"/>
    <mergeCell ref="C8:D8"/>
    <mergeCell ref="E8:F8"/>
    <mergeCell ref="G8:H8"/>
    <mergeCell ref="I8:J8"/>
    <mergeCell ref="K8:L8"/>
    <mergeCell ref="O8:P8"/>
    <mergeCell ref="Q8:S8"/>
    <mergeCell ref="B9:F11"/>
    <mergeCell ref="G9:H11"/>
    <mergeCell ref="I9:N10"/>
    <mergeCell ref="O9:U9"/>
    <mergeCell ref="I11:L11"/>
    <mergeCell ref="M11:N11"/>
    <mergeCell ref="AZ12:BD12"/>
    <mergeCell ref="V9:AB9"/>
    <mergeCell ref="AC9:AI9"/>
    <mergeCell ref="AJ9:AP9"/>
    <mergeCell ref="AQ9:AS11"/>
    <mergeCell ref="AT9:AV11"/>
    <mergeCell ref="AW9:AY11"/>
    <mergeCell ref="AZ13:BD13"/>
    <mergeCell ref="AZ9:BD11"/>
    <mergeCell ref="B12:F12"/>
    <mergeCell ref="G12:H12"/>
    <mergeCell ref="I12:N12"/>
    <mergeCell ref="AQ12:AS12"/>
    <mergeCell ref="AT12:AV12"/>
    <mergeCell ref="AW12:AY12"/>
    <mergeCell ref="B13:F13"/>
    <mergeCell ref="G13:H13"/>
    <mergeCell ref="I13:N13"/>
    <mergeCell ref="AQ13:AS13"/>
    <mergeCell ref="AT13:AV13"/>
    <mergeCell ref="AW13:AY13"/>
    <mergeCell ref="B14:F15"/>
    <mergeCell ref="G14:H15"/>
    <mergeCell ref="I14:L15"/>
    <mergeCell ref="M14:N14"/>
    <mergeCell ref="AQ14:AS14"/>
    <mergeCell ref="AT14:AV14"/>
    <mergeCell ref="AW14:AY14"/>
    <mergeCell ref="AZ14:BD14"/>
    <mergeCell ref="M15:N15"/>
    <mergeCell ref="AQ15:AS15"/>
    <mergeCell ref="AT15:AV15"/>
    <mergeCell ref="AW15:AY15"/>
    <mergeCell ref="AZ15:BD15"/>
    <mergeCell ref="B16:F17"/>
    <mergeCell ref="G16:H17"/>
    <mergeCell ref="I16:L17"/>
    <mergeCell ref="M16:N16"/>
    <mergeCell ref="AQ16:AS16"/>
    <mergeCell ref="AT16:AV16"/>
    <mergeCell ref="AW16:AY16"/>
    <mergeCell ref="AZ16:BD16"/>
    <mergeCell ref="M17:N17"/>
    <mergeCell ref="AQ17:AS17"/>
    <mergeCell ref="AT17:AV17"/>
    <mergeCell ref="AW17:AY17"/>
    <mergeCell ref="AZ17:BD17"/>
    <mergeCell ref="B18:F19"/>
    <mergeCell ref="G18:H19"/>
    <mergeCell ref="I18:L19"/>
    <mergeCell ref="M18:N18"/>
    <mergeCell ref="AQ18:AS18"/>
    <mergeCell ref="AT18:AV18"/>
    <mergeCell ref="AW18:AY18"/>
    <mergeCell ref="AZ18:BD18"/>
    <mergeCell ref="M19:N19"/>
    <mergeCell ref="AQ19:AS19"/>
    <mergeCell ref="AT19:AV19"/>
    <mergeCell ref="AW19:AY19"/>
    <mergeCell ref="AZ19:BD19"/>
    <mergeCell ref="B22:F23"/>
    <mergeCell ref="G22:H23"/>
    <mergeCell ref="I22:L23"/>
    <mergeCell ref="M22:N22"/>
    <mergeCell ref="AQ22:AS22"/>
    <mergeCell ref="AT22:AV22"/>
    <mergeCell ref="AW22:AY22"/>
    <mergeCell ref="AZ22:BD22"/>
    <mergeCell ref="M23:N23"/>
    <mergeCell ref="AQ23:AS23"/>
    <mergeCell ref="AT23:AV23"/>
    <mergeCell ref="AW23:AY23"/>
    <mergeCell ref="AZ23:BD23"/>
    <mergeCell ref="B24:F25"/>
    <mergeCell ref="G24:H25"/>
    <mergeCell ref="I24:L25"/>
    <mergeCell ref="M24:N24"/>
    <mergeCell ref="AQ24:AS24"/>
    <mergeCell ref="AT24:AV24"/>
    <mergeCell ref="AW24:AY24"/>
    <mergeCell ref="AZ24:BD24"/>
    <mergeCell ref="M25:N25"/>
    <mergeCell ref="AQ25:AS25"/>
    <mergeCell ref="AT25:AV25"/>
    <mergeCell ref="AW25:AY25"/>
    <mergeCell ref="AZ25:BD25"/>
    <mergeCell ref="B26:F27"/>
    <mergeCell ref="G26:H27"/>
    <mergeCell ref="I26:L27"/>
    <mergeCell ref="M26:N26"/>
    <mergeCell ref="AQ26:AS26"/>
    <mergeCell ref="AT26:AV26"/>
    <mergeCell ref="AW26:AY26"/>
    <mergeCell ref="AZ26:BD26"/>
    <mergeCell ref="M27:N27"/>
    <mergeCell ref="AQ27:AS27"/>
    <mergeCell ref="AT27:AV27"/>
    <mergeCell ref="AW27:AY27"/>
    <mergeCell ref="AZ27:BD27"/>
    <mergeCell ref="B28:F29"/>
    <mergeCell ref="G28:H29"/>
    <mergeCell ref="I28:L29"/>
    <mergeCell ref="M28:N28"/>
    <mergeCell ref="AQ28:AS28"/>
    <mergeCell ref="AT28:AV28"/>
    <mergeCell ref="AW28:AY28"/>
    <mergeCell ref="AZ28:BD28"/>
    <mergeCell ref="M29:N29"/>
    <mergeCell ref="AQ29:AS29"/>
    <mergeCell ref="AT29:AV29"/>
    <mergeCell ref="AW29:AY29"/>
    <mergeCell ref="AZ29:BD29"/>
    <mergeCell ref="B30:F31"/>
    <mergeCell ref="G30:H31"/>
    <mergeCell ref="I30:L31"/>
    <mergeCell ref="M30:N30"/>
    <mergeCell ref="AQ30:AS30"/>
    <mergeCell ref="AT30:AV30"/>
    <mergeCell ref="AW30:AY30"/>
    <mergeCell ref="AZ30:BD30"/>
    <mergeCell ref="M31:N31"/>
    <mergeCell ref="AQ31:AS31"/>
    <mergeCell ref="AT31:AV31"/>
    <mergeCell ref="AW31:AY31"/>
    <mergeCell ref="AZ31:BD31"/>
    <mergeCell ref="B40:U40"/>
    <mergeCell ref="AJ40:AK40"/>
    <mergeCell ref="B42:I42"/>
    <mergeCell ref="K42:BD42"/>
    <mergeCell ref="K43:BD43"/>
    <mergeCell ref="B32:N32"/>
    <mergeCell ref="AQ32:AS32"/>
    <mergeCell ref="AT32:AV32"/>
    <mergeCell ref="AW32:AY32"/>
    <mergeCell ref="AZ32:BD32"/>
    <mergeCell ref="B33:BD33"/>
    <mergeCell ref="B34:BD34"/>
    <mergeCell ref="B35:BD35"/>
    <mergeCell ref="B36:BD36"/>
    <mergeCell ref="B20:F21"/>
    <mergeCell ref="G20:H21"/>
    <mergeCell ref="I20:L21"/>
    <mergeCell ref="M20:N20"/>
    <mergeCell ref="AQ20:AS20"/>
    <mergeCell ref="C53:K53"/>
    <mergeCell ref="L53:S54"/>
    <mergeCell ref="T53:Y53"/>
    <mergeCell ref="Z53:AK53"/>
    <mergeCell ref="AL53:AQ53"/>
    <mergeCell ref="T54:Y54"/>
    <mergeCell ref="Z54:AE54"/>
    <mergeCell ref="AF54:AK54"/>
    <mergeCell ref="AL54:AQ54"/>
    <mergeCell ref="B44:I44"/>
    <mergeCell ref="K44:BD44"/>
    <mergeCell ref="B45:I45"/>
    <mergeCell ref="K45:BD45"/>
    <mergeCell ref="B48:F49"/>
    <mergeCell ref="G48:H49"/>
    <mergeCell ref="I48:L49"/>
    <mergeCell ref="M48:N48"/>
    <mergeCell ref="AQ48:AS48"/>
    <mergeCell ref="AT48:AV48"/>
    <mergeCell ref="AT20:AV20"/>
    <mergeCell ref="AW20:AY20"/>
    <mergeCell ref="AZ20:BD20"/>
    <mergeCell ref="M21:N21"/>
    <mergeCell ref="AQ21:AS21"/>
    <mergeCell ref="AT21:AV21"/>
    <mergeCell ref="AW21:AY21"/>
    <mergeCell ref="AZ21:BD21"/>
    <mergeCell ref="L55:S55"/>
    <mergeCell ref="T55:Y55"/>
    <mergeCell ref="Z55:AE55"/>
    <mergeCell ref="AF55:AK55"/>
    <mergeCell ref="AL55:AQ55"/>
    <mergeCell ref="AW48:AY48"/>
    <mergeCell ref="AZ48:BD48"/>
    <mergeCell ref="M49:N49"/>
    <mergeCell ref="AQ49:AS49"/>
    <mergeCell ref="AT49:AV49"/>
    <mergeCell ref="AW49:AY49"/>
    <mergeCell ref="AZ49:BD49"/>
    <mergeCell ref="B37:BD37"/>
    <mergeCell ref="B38:BD38"/>
    <mergeCell ref="B39:U39"/>
    <mergeCell ref="AJ39:AK39"/>
  </mergeCells>
  <phoneticPr fontId="18"/>
  <dataValidations count="1">
    <dataValidation type="list" allowBlank="1" showInputMessage="1" showErrorMessage="1" sqref="G12:H31" xr:uid="{72C7E80F-5C8A-460B-8173-737C8AD121AF}">
      <formula1>"Ａ,Ｂ,Ｃ,Ｄ"</formula1>
    </dataValidation>
  </dataValidations>
  <printOptions horizontalCentered="1"/>
  <pageMargins left="0.39370078740157483" right="0.39370078740157483" top="0.59055118110236227" bottom="0.39370078740157483" header="0.31496062992125984" footer="0.11811023622047245"/>
  <pageSetup paperSize="9" scale="85" fitToHeight="0" orientation="landscape" r:id="rId1"/>
  <headerFooter alignWithMargins="0"/>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指定基準</vt:lpstr>
      <vt:lpstr>介護給付費</vt:lpstr>
      <vt:lpstr>加算・減算一覧</vt:lpstr>
      <vt:lpstr>勤務実績表</vt:lpstr>
      <vt:lpstr>記載例</vt:lpstr>
      <vt:lpstr>加算・減算一覧!Print_Area</vt:lpstr>
      <vt:lpstr>介護給付費!Print_Area</vt:lpstr>
      <vt:lpstr>記載例!Print_Area</vt:lpstr>
      <vt:lpstr>勤務実績表!Print_Area</vt:lpstr>
      <vt:lpstr>指定基準!Print_Area</vt:lpstr>
      <vt:lpstr>介護給付費!Print_Titles</vt:lpstr>
      <vt:lpstr>指定基準!Print_Titles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2026-04-20T01:58:22Z</dcterms:created>
  <dcterms:modified xsi:type="dcterms:W3CDTF">2026-05-01T04:22:44Z</dcterms:modified>
</cp:coreProperties>
</file>