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2DB5C71-752C-44DA-A9CC-6D95D04F0E8C}" xr6:coauthVersionLast="47" xr6:coauthVersionMax="47" xr10:uidLastSave="{00000000-0000-0000-0000-000000000000}"/>
  <bookViews>
    <workbookView xWindow="780" yWindow="810" windowWidth="25440" windowHeight="14715" xr2:uid="{D1BE6810-94FB-40BE-92D1-60807C9EB756}"/>
  </bookViews>
  <sheets>
    <sheet name="収支決算明細書(別紙6)" sheetId="10" r:id="rId1"/>
  </sheets>
  <definedNames>
    <definedName name="_xlnm.Print_Area" localSheetId="0">'収支決算明細書(別紙6)'!$B$1:$L$85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0" l="1"/>
  <c r="L37" i="10"/>
  <c r="L36" i="10"/>
  <c r="L35" i="10"/>
  <c r="L34" i="10"/>
  <c r="L33" i="10"/>
  <c r="L32" i="10"/>
  <c r="L31" i="10"/>
  <c r="L29" i="10"/>
  <c r="L30" i="10" s="1"/>
  <c r="L28" i="10"/>
  <c r="L27" i="10"/>
  <c r="L26" i="10"/>
  <c r="L25" i="10"/>
  <c r="L24" i="10"/>
  <c r="L22" i="10"/>
  <c r="L21" i="10"/>
  <c r="L23" i="10" s="1"/>
  <c r="L20" i="10"/>
  <c r="L19" i="10"/>
  <c r="L18" i="10"/>
  <c r="L17" i="10"/>
  <c r="C11" i="10"/>
  <c r="E59" i="10" l="1"/>
  <c r="E62" i="10" s="1"/>
  <c r="E75" i="10" s="1"/>
  <c r="L38" i="10"/>
  <c r="E60" i="10"/>
  <c r="E63" i="10" s="1"/>
  <c r="L49" i="10"/>
  <c r="E80" i="10" l="1"/>
  <c r="E70" i="10"/>
  <c r="E73" i="10" s="1"/>
  <c r="E74" i="10"/>
  <c r="E58" i="10"/>
  <c r="D12" i="10"/>
  <c r="D11" i="10"/>
  <c r="E79" i="10" l="1"/>
  <c r="E81" i="10" s="1"/>
</calcChain>
</file>

<file path=xl/sharedStrings.xml><?xml version="1.0" encoding="utf-8"?>
<sst xmlns="http://schemas.openxmlformats.org/spreadsheetml/2006/main" count="80" uniqueCount="73">
  <si>
    <t>１　収入（資金調達内訳）</t>
    <rPh sb="2" eb="4">
      <t>シュウニュウ</t>
    </rPh>
    <rPh sb="5" eb="7">
      <t>シキン</t>
    </rPh>
    <rPh sb="7" eb="9">
      <t>チョウタツ</t>
    </rPh>
    <rPh sb="9" eb="11">
      <t>ウチワケ</t>
    </rPh>
    <phoneticPr fontId="3"/>
  </si>
  <si>
    <t>（金額単位：円）</t>
    <rPh sb="1" eb="3">
      <t>キンガク</t>
    </rPh>
    <rPh sb="3" eb="5">
      <t>タンイ</t>
    </rPh>
    <rPh sb="6" eb="7">
      <t>エン</t>
    </rPh>
    <phoneticPr fontId="3"/>
  </si>
  <si>
    <t>事業に要する経費</t>
    <rPh sb="0" eb="2">
      <t>ジギョウ</t>
    </rPh>
    <rPh sb="3" eb="4">
      <t>ヨウ</t>
    </rPh>
    <rPh sb="6" eb="8">
      <t>ケイヒ</t>
    </rPh>
    <phoneticPr fontId="3"/>
  </si>
  <si>
    <t>資金調達先</t>
    <rPh sb="0" eb="2">
      <t>シキン</t>
    </rPh>
    <rPh sb="2" eb="4">
      <t>チョウタツ</t>
    </rPh>
    <rPh sb="4" eb="5">
      <t>サキ</t>
    </rPh>
    <phoneticPr fontId="3"/>
  </si>
  <si>
    <t>自己資金</t>
    <rPh sb="0" eb="2">
      <t>ジコ</t>
    </rPh>
    <rPh sb="2" eb="4">
      <t>シキン</t>
    </rPh>
    <phoneticPr fontId="3"/>
  </si>
  <si>
    <t>借入金</t>
    <rPh sb="0" eb="2">
      <t>カリイレ</t>
    </rPh>
    <rPh sb="2" eb="3">
      <t>キン</t>
    </rPh>
    <phoneticPr fontId="3"/>
  </si>
  <si>
    <t>補助金</t>
    <rPh sb="0" eb="3">
      <t>ホジョキン</t>
    </rPh>
    <phoneticPr fontId="3"/>
  </si>
  <si>
    <t>その他</t>
    <rPh sb="2" eb="3">
      <t>タ</t>
    </rPh>
    <phoneticPr fontId="3"/>
  </si>
  <si>
    <t>合　　計</t>
    <rPh sb="0" eb="1">
      <t>ゴウ</t>
    </rPh>
    <rPh sb="3" eb="4">
      <t>ケイ</t>
    </rPh>
    <phoneticPr fontId="3"/>
  </si>
  <si>
    <t>２　支出（資金支出内訳）</t>
    <rPh sb="2" eb="4">
      <t>シシュツ</t>
    </rPh>
    <rPh sb="5" eb="7">
      <t>シキン</t>
    </rPh>
    <rPh sb="7" eb="9">
      <t>シシュツ</t>
    </rPh>
    <rPh sb="9" eb="11">
      <t>ウチワケ</t>
    </rPh>
    <phoneticPr fontId="3"/>
  </si>
  <si>
    <t>経費区分</t>
    <rPh sb="0" eb="2">
      <t>ケイヒ</t>
    </rPh>
    <rPh sb="2" eb="4">
      <t>クブン</t>
    </rPh>
    <phoneticPr fontId="3"/>
  </si>
  <si>
    <t>補助対象経費</t>
    <rPh sb="0" eb="2">
      <t>ホジョ</t>
    </rPh>
    <rPh sb="2" eb="4">
      <t>タイショウ</t>
    </rPh>
    <rPh sb="4" eb="6">
      <t>ケイヒ</t>
    </rPh>
    <phoneticPr fontId="3"/>
  </si>
  <si>
    <t>（円）</t>
    <rPh sb="1" eb="2">
      <t>エン</t>
    </rPh>
    <phoneticPr fontId="3"/>
  </si>
  <si>
    <t>小計</t>
    <rPh sb="0" eb="2">
      <t>ショウケイ</t>
    </rPh>
    <phoneticPr fontId="3"/>
  </si>
  <si>
    <t>合計</t>
    <rPh sb="0" eb="2">
      <t>ゴウケイ</t>
    </rPh>
    <phoneticPr fontId="3"/>
  </si>
  <si>
    <t>補助率　</t>
    <rPh sb="0" eb="3">
      <t>ホジョリツ</t>
    </rPh>
    <phoneticPr fontId="3"/>
  </si>
  <si>
    <t>備　　考
（支払い先等）</t>
    <rPh sb="0" eb="1">
      <t>ビ</t>
    </rPh>
    <rPh sb="3" eb="4">
      <t>コウ</t>
    </rPh>
    <rPh sb="6" eb="8">
      <t>シハライ</t>
    </rPh>
    <rPh sb="9" eb="10">
      <t>サキ</t>
    </rPh>
    <rPh sb="10" eb="11">
      <t>トウ</t>
    </rPh>
    <phoneticPr fontId="3"/>
  </si>
  <si>
    <t>単価(Ｂ)
（円）</t>
    <rPh sb="0" eb="2">
      <t>タンカ</t>
    </rPh>
    <rPh sb="7" eb="8">
      <t>エン</t>
    </rPh>
    <phoneticPr fontId="3"/>
  </si>
  <si>
    <t xml:space="preserve">数量(Ａ)
(単位) </t>
    <rPh sb="0" eb="2">
      <t>スウリョウ</t>
    </rPh>
    <rPh sb="7" eb="9">
      <t>タンイ</t>
    </rPh>
    <phoneticPr fontId="3"/>
  </si>
  <si>
    <t>A×B</t>
    <phoneticPr fontId="3"/>
  </si>
  <si>
    <t>補助申請者名（企業名）：</t>
    <rPh sb="0" eb="2">
      <t>ホジョ</t>
    </rPh>
    <rPh sb="2" eb="5">
      <t>シンセイシャ</t>
    </rPh>
    <rPh sb="5" eb="6">
      <t>メイ</t>
    </rPh>
    <rPh sb="7" eb="9">
      <t>キギョウ</t>
    </rPh>
    <rPh sb="9" eb="10">
      <t>メイ</t>
    </rPh>
    <phoneticPr fontId="3"/>
  </si>
  <si>
    <t>－</t>
    <phoneticPr fontId="3"/>
  </si>
  <si>
    <t>※行数が不足する場合は、適宜追加してください。</t>
  </si>
  <si>
    <t>新潟市</t>
    <rPh sb="0" eb="3">
      <t>ニイガタシ</t>
    </rPh>
    <phoneticPr fontId="3"/>
  </si>
  <si>
    <t>※消費税、地方消費税は除いた金額で記載してください。</t>
    <phoneticPr fontId="3"/>
  </si>
  <si>
    <t>収支決算書兼補助対象経費支出明細書</t>
    <phoneticPr fontId="3"/>
  </si>
  <si>
    <t>名　　称
（購入品等の名称、契約の名称等）</t>
    <rPh sb="0" eb="1">
      <t>ナ</t>
    </rPh>
    <rPh sb="3" eb="4">
      <t>ショウ</t>
    </rPh>
    <rPh sb="6" eb="10">
      <t>コウニュウヒンナド</t>
    </rPh>
    <rPh sb="11" eb="13">
      <t>メイショウ</t>
    </rPh>
    <rPh sb="14" eb="16">
      <t>ケイヤク</t>
    </rPh>
    <rPh sb="17" eb="20">
      <t>メイショウナド</t>
    </rPh>
    <phoneticPr fontId="3"/>
  </si>
  <si>
    <t>交付申請内容</t>
    <rPh sb="0" eb="2">
      <t>コウフ</t>
    </rPh>
    <rPh sb="2" eb="4">
      <t>シンセイ</t>
    </rPh>
    <rPh sb="4" eb="6">
      <t>ナイヨウ</t>
    </rPh>
    <phoneticPr fontId="3"/>
  </si>
  <si>
    <t>②制作費
＜必須＞</t>
    <rPh sb="1" eb="4">
      <t>セイサクヒ</t>
    </rPh>
    <phoneticPr fontId="3"/>
  </si>
  <si>
    <t>③発信・掲載費</t>
    <phoneticPr fontId="3"/>
  </si>
  <si>
    <t>※一式などの曖昧な数量はなるべく避け、必要なもの・数を計上してください。</t>
    <rPh sb="1" eb="3">
      <t>イッシキ</t>
    </rPh>
    <rPh sb="6" eb="8">
      <t>アイマイ</t>
    </rPh>
    <rPh sb="9" eb="11">
      <t>スウリョウ</t>
    </rPh>
    <rPh sb="16" eb="17">
      <t>サ</t>
    </rPh>
    <rPh sb="19" eb="21">
      <t>ヒツヨウ</t>
    </rPh>
    <rPh sb="25" eb="26">
      <t>カズ</t>
    </rPh>
    <rPh sb="27" eb="29">
      <t>ケイジョウ</t>
    </rPh>
    <phoneticPr fontId="3"/>
  </si>
  <si>
    <t>※単価の算出根拠となる見積書又は単価表の写し等を添付してください。</t>
    <rPh sb="4" eb="6">
      <t>サンシュツ</t>
    </rPh>
    <rPh sb="6" eb="8">
      <t>コンキョ</t>
    </rPh>
    <rPh sb="22" eb="23">
      <t>トウ</t>
    </rPh>
    <phoneticPr fontId="3"/>
  </si>
  <si>
    <t>収支の差額</t>
    <rPh sb="0" eb="2">
      <t>シュウシ</t>
    </rPh>
    <rPh sb="3" eb="5">
      <t>サガク</t>
    </rPh>
    <phoneticPr fontId="3"/>
  </si>
  <si>
    <t>①コンサルティング費</t>
    <rPh sb="9" eb="10">
      <t>ヒ</t>
    </rPh>
    <phoneticPr fontId="3"/>
  </si>
  <si>
    <t>【１】補助対象経費を、①、②＋③の２つに分け、それぞれに補助率（1/2)をかけた値を算出</t>
    <rPh sb="3" eb="5">
      <t>ホジョ</t>
    </rPh>
    <rPh sb="5" eb="7">
      <t>タイショウ</t>
    </rPh>
    <rPh sb="7" eb="9">
      <t>ケイヒ</t>
    </rPh>
    <rPh sb="20" eb="21">
      <t>ワ</t>
    </rPh>
    <rPh sb="40" eb="41">
      <t>アタイ</t>
    </rPh>
    <rPh sb="42" eb="44">
      <t>サンシュツ</t>
    </rPh>
    <phoneticPr fontId="3"/>
  </si>
  <si>
    <t>補助対象経費の合計</t>
    <rPh sb="7" eb="9">
      <t>ゴウケイ</t>
    </rPh>
    <phoneticPr fontId="3"/>
  </si>
  <si>
    <t>①の小計</t>
    <rPh sb="2" eb="4">
      <t>ショウケイ</t>
    </rPh>
    <phoneticPr fontId="3"/>
  </si>
  <si>
    <t>②の小計＋③の小計</t>
    <rPh sb="2" eb="4">
      <t>ショウケイ</t>
    </rPh>
    <rPh sb="7" eb="9">
      <t>ショウケイ</t>
    </rPh>
    <phoneticPr fontId="3"/>
  </si>
  <si>
    <t>（あ）＝</t>
    <phoneticPr fontId="3"/>
  </si>
  <si>
    <t>①の小計×1/2</t>
    <rPh sb="2" eb="4">
      <t>ショウケイ</t>
    </rPh>
    <phoneticPr fontId="3"/>
  </si>
  <si>
    <t>（い）＝</t>
    <phoneticPr fontId="3"/>
  </si>
  <si>
    <t>（②の小計＋③の小計）×1/2　（千円未満切り捨て）</t>
    <rPh sb="3" eb="5">
      <t>ショウケイ</t>
    </rPh>
    <rPh sb="17" eb="18">
      <t>セン</t>
    </rPh>
    <rPh sb="18" eb="19">
      <t>エン</t>
    </rPh>
    <rPh sb="19" eb="21">
      <t>ミマン</t>
    </rPh>
    <rPh sb="21" eb="22">
      <t>キ</t>
    </rPh>
    <rPh sb="23" eb="24">
      <t>ス</t>
    </rPh>
    <phoneticPr fontId="3"/>
  </si>
  <si>
    <t>（い）</t>
    <phoneticPr fontId="3"/>
  </si>
  <si>
    <t>が500万円以上</t>
    <phoneticPr fontId="3"/>
  </si>
  <si>
    <t>⇒</t>
    <phoneticPr fontId="3"/>
  </si>
  <si>
    <t>が500万円未満</t>
    <phoneticPr fontId="3"/>
  </si>
  <si>
    <t>【３】へ</t>
    <phoneticPr fontId="3"/>
  </si>
  <si>
    <t>（う）＝</t>
    <phoneticPr fontId="3"/>
  </si>
  <si>
    <t>（い）×3/17　（千円未満切り捨て）</t>
    <rPh sb="10" eb="11">
      <t>セン</t>
    </rPh>
    <rPh sb="11" eb="12">
      <t>エン</t>
    </rPh>
    <rPh sb="12" eb="14">
      <t>ミマン</t>
    </rPh>
    <rPh sb="14" eb="15">
      <t>キ</t>
    </rPh>
    <rPh sb="16" eb="17">
      <t>ス</t>
    </rPh>
    <phoneticPr fontId="3"/>
  </si>
  <si>
    <t>（え）＝</t>
    <phoneticPr fontId="3"/>
  </si>
  <si>
    <t>（あ）の（千円未満切り捨て）</t>
    <rPh sb="5" eb="6">
      <t>セン</t>
    </rPh>
    <rPh sb="6" eb="7">
      <t>エン</t>
    </rPh>
    <rPh sb="7" eb="9">
      <t>ミマン</t>
    </rPh>
    <rPh sb="9" eb="10">
      <t>キ</t>
    </rPh>
    <rPh sb="11" eb="12">
      <t>ス</t>
    </rPh>
    <phoneticPr fontId="3"/>
  </si>
  <si>
    <t>別紙６</t>
    <rPh sb="0" eb="2">
      <t>ベッシ</t>
    </rPh>
    <phoneticPr fontId="3"/>
  </si>
  <si>
    <t>別紙６の添付</t>
    <rPh sb="0" eb="2">
      <t>ベッシ</t>
    </rPh>
    <rPh sb="4" eb="6">
      <t>テンプ</t>
    </rPh>
    <phoneticPr fontId="3"/>
  </si>
  <si>
    <t>　（①の補助対象経費×1/2で直ちに決まるものではありません。）</t>
    <rPh sb="4" eb="10">
      <t>ホジョタイショウケイヒ</t>
    </rPh>
    <rPh sb="15" eb="16">
      <t>タダ</t>
    </rPh>
    <rPh sb="18" eb="19">
      <t>キ</t>
    </rPh>
    <phoneticPr fontId="3"/>
  </si>
  <si>
    <t>※このシートは入力不要ですが、提出は必要です。</t>
    <rPh sb="7" eb="9">
      <t>ニュウリョク</t>
    </rPh>
    <rPh sb="9" eb="11">
      <t>フヨウ</t>
    </rPh>
    <rPh sb="15" eb="17">
      <t>テイシュツ</t>
    </rPh>
    <rPh sb="18" eb="20">
      <t>ヒツヨウ</t>
    </rPh>
    <phoneticPr fontId="3"/>
  </si>
  <si>
    <t>【２】</t>
    <phoneticPr fontId="3"/>
  </si>
  <si>
    <t>（お）＝</t>
    <phoneticPr fontId="3"/>
  </si>
  <si>
    <t>（う）、（え）、（お）で一番小さい値</t>
    <phoneticPr fontId="3"/>
  </si>
  <si>
    <t>実績報告額</t>
    <rPh sb="0" eb="4">
      <t>ジッセキホウコク</t>
    </rPh>
    <rPh sb="4" eb="5">
      <t>ガク</t>
    </rPh>
    <phoneticPr fontId="3"/>
  </si>
  <si>
    <t>※支出（資金支出内訳）の表の入力内容に合わせて、（全体）補助金交付申請額が自動算定されます。</t>
    <rPh sb="12" eb="13">
      <t>ヒョウ</t>
    </rPh>
    <rPh sb="14" eb="16">
      <t>ニュウリョク</t>
    </rPh>
    <rPh sb="16" eb="18">
      <t>ナイヨウ</t>
    </rPh>
    <rPh sb="19" eb="20">
      <t>ア</t>
    </rPh>
    <rPh sb="25" eb="27">
      <t>ゼンタイ</t>
    </rPh>
    <rPh sb="37" eb="39">
      <t>ジドウ</t>
    </rPh>
    <rPh sb="39" eb="41">
      <t>サンテイ</t>
    </rPh>
    <phoneticPr fontId="3"/>
  </si>
  <si>
    <t>　自動算定される補助金交付申請額は千円未満を切り捨てた額となります。</t>
    <rPh sb="1" eb="3">
      <t>ジドウ</t>
    </rPh>
    <rPh sb="3" eb="5">
      <t>サンテイ</t>
    </rPh>
    <rPh sb="8" eb="11">
      <t>ホジョキン</t>
    </rPh>
    <rPh sb="11" eb="16">
      <t>コウフシンセイガク</t>
    </rPh>
    <phoneticPr fontId="3"/>
  </si>
  <si>
    <t>【３-１】（い）と足した合計の15%以内となる値（ただし上限は75万円）　＝　（う）を算出</t>
    <rPh sb="9" eb="10">
      <t>タ</t>
    </rPh>
    <rPh sb="12" eb="14">
      <t>ゴウケイ</t>
    </rPh>
    <rPh sb="18" eb="20">
      <t>イナイ</t>
    </rPh>
    <rPh sb="23" eb="24">
      <t>アタイ</t>
    </rPh>
    <rPh sb="43" eb="45">
      <t>サンシュツ</t>
    </rPh>
    <phoneticPr fontId="3"/>
  </si>
  <si>
    <t>（い）と足した合計の15%以内となる値</t>
    <rPh sb="4" eb="5">
      <t>タ</t>
    </rPh>
    <rPh sb="7" eb="9">
      <t>ゴウケイ</t>
    </rPh>
    <rPh sb="13" eb="15">
      <t>イナイ</t>
    </rPh>
    <rPh sb="18" eb="19">
      <t>アタイ</t>
    </rPh>
    <phoneticPr fontId="3"/>
  </si>
  <si>
    <t>500万円-(い)</t>
    <rPh sb="4" eb="5">
      <t>エン</t>
    </rPh>
    <phoneticPr fontId="3"/>
  </si>
  <si>
    <t>※①コンサルティング費の実績報告額は、②③の実績報告額（補助対象経費×1/2)算定後、</t>
    <rPh sb="12" eb="16">
      <t>ジッセキホウコク</t>
    </rPh>
    <rPh sb="16" eb="17">
      <t>ガク</t>
    </rPh>
    <rPh sb="22" eb="26">
      <t>ジッセキホウコク</t>
    </rPh>
    <rPh sb="26" eb="27">
      <t>ガク</t>
    </rPh>
    <phoneticPr fontId="3"/>
  </si>
  <si>
    <t>　上限（全体の実績報告額の15%）を踏まえて自動算定されます。上限は75万円（500万円の15%）です。</t>
    <rPh sb="1" eb="3">
      <t>ジョウゲン</t>
    </rPh>
    <rPh sb="4" eb="6">
      <t>ゼンタイ</t>
    </rPh>
    <rPh sb="7" eb="9">
      <t>ジッセキ</t>
    </rPh>
    <rPh sb="9" eb="11">
      <t>ホウコク</t>
    </rPh>
    <rPh sb="11" eb="12">
      <t>ガク</t>
    </rPh>
    <rPh sb="18" eb="19">
      <t>フ</t>
    </rPh>
    <rPh sb="22" eb="24">
      <t>ジドウ</t>
    </rPh>
    <rPh sb="24" eb="26">
      <t>サンテイ</t>
    </rPh>
    <rPh sb="31" eb="33">
      <t>ジョウゲン</t>
    </rPh>
    <rPh sb="36" eb="38">
      <t>マンエン</t>
    </rPh>
    <rPh sb="43" eb="44">
      <t>エン</t>
    </rPh>
    <phoneticPr fontId="3"/>
  </si>
  <si>
    <t>事務局確認用　実績報告額自動算定シート</t>
    <rPh sb="0" eb="3">
      <t>ジムキョク</t>
    </rPh>
    <rPh sb="3" eb="6">
      <t>カクニンヨウ</t>
    </rPh>
    <rPh sb="7" eb="11">
      <t>ジッセキホウコク</t>
    </rPh>
    <rPh sb="11" eb="12">
      <t>ガク</t>
    </rPh>
    <rPh sb="12" eb="14">
      <t>ジドウ</t>
    </rPh>
    <rPh sb="14" eb="16">
      <t>サンテイ</t>
    </rPh>
    <phoneticPr fontId="3"/>
  </si>
  <si>
    <t>実績報告額は500万円で確定</t>
    <rPh sb="0" eb="4">
      <t>ジッセキホウコク</t>
    </rPh>
    <rPh sb="12" eb="14">
      <t>カクテイ</t>
    </rPh>
    <phoneticPr fontId="3"/>
  </si>
  <si>
    <t>【３-２】（う）　と　　実績報告額残（500万円-（い））　と　（あ）の千円未満切り捨てした額　を比較</t>
    <rPh sb="12" eb="16">
      <t>ジッセキホウコク</t>
    </rPh>
    <rPh sb="16" eb="17">
      <t>ガク</t>
    </rPh>
    <rPh sb="17" eb="18">
      <t>ノコ</t>
    </rPh>
    <rPh sb="22" eb="23">
      <t>マン</t>
    </rPh>
    <rPh sb="23" eb="24">
      <t>エン</t>
    </rPh>
    <rPh sb="36" eb="38">
      <t>センエン</t>
    </rPh>
    <rPh sb="38" eb="40">
      <t>ミマン</t>
    </rPh>
    <rPh sb="40" eb="41">
      <t>キ</t>
    </rPh>
    <rPh sb="42" eb="43">
      <t>ス</t>
    </rPh>
    <rPh sb="46" eb="47">
      <t>ガク</t>
    </rPh>
    <rPh sb="49" eb="51">
      <t>ヒカク</t>
    </rPh>
    <phoneticPr fontId="3"/>
  </si>
  <si>
    <t>【３-３】（う）、（え）、（お）で一番小さい値と、（い）　を足したものが実績報告額</t>
    <rPh sb="36" eb="40">
      <t>ジッセキホウコク</t>
    </rPh>
    <phoneticPr fontId="3"/>
  </si>
  <si>
    <t>　=①の実績報告額</t>
    <rPh sb="4" eb="8">
      <t>ジッセキホウコク</t>
    </rPh>
    <rPh sb="8" eb="9">
      <t>ガク</t>
    </rPh>
    <phoneticPr fontId="3"/>
  </si>
  <si>
    <t>　=②と③の実績報告額</t>
    <rPh sb="6" eb="11">
      <t>ジッセキホウコクガク</t>
    </rPh>
    <phoneticPr fontId="3"/>
  </si>
  <si>
    <t>実績報告額</t>
    <rPh sb="0" eb="5">
      <t>ジッセキホウコクガク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</si>
</sst>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1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name val="ＭＳ ゴシック"/>
      <family val="3"/>
      <charset val="128"/>
    </font>
    <font>
      <b/>
      <u/>
      <sz val="9"/>
      <name val="ＭＳ Ｐゴシック"/>
      <family val="3"/>
      <charset val="128"/>
    </font>
    <font>
      <b/>
      <sz val="1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cellStyleXfs>
  <cellXfs count="99">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4" xfId="0" applyFont="1" applyBorder="1" applyAlignment="1">
      <alignment horizontal="center" vertical="center"/>
    </xf>
    <xf numFmtId="38" fontId="4" fillId="0" borderId="4" xfId="1" applyFont="1" applyBorder="1">
      <alignment vertical="center"/>
    </xf>
    <xf numFmtId="0" fontId="5"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38" fontId="4" fillId="0" borderId="0" xfId="1" applyFont="1" applyBorder="1" applyAlignment="1">
      <alignment vertical="center"/>
    </xf>
    <xf numFmtId="177" fontId="0" fillId="0" borderId="1" xfId="0" applyNumberFormat="1" applyBorder="1" applyAlignment="1">
      <alignment horizontal="center" vertical="center" shrinkToFi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shrinkToFit="1"/>
    </xf>
    <xf numFmtId="177" fontId="0" fillId="0" borderId="1" xfId="0" applyNumberFormat="1" applyBorder="1" applyAlignment="1">
      <alignment vertical="center" shrinkToFit="1"/>
    </xf>
    <xf numFmtId="177" fontId="0" fillId="0" borderId="1" xfId="1" applyNumberFormat="1" applyFont="1" applyBorder="1" applyAlignment="1">
      <alignment vertical="center" shrinkToFit="1"/>
    </xf>
    <xf numFmtId="177" fontId="0" fillId="0" borderId="1" xfId="1" applyNumberFormat="1" applyFont="1" applyBorder="1" applyAlignment="1">
      <alignment vertical="center"/>
    </xf>
    <xf numFmtId="0" fontId="4" fillId="2" borderId="12" xfId="0" applyFont="1" applyFill="1" applyBorder="1" applyAlignment="1">
      <alignment horizontal="center" shrinkToFit="1"/>
    </xf>
    <xf numFmtId="0" fontId="4" fillId="2" borderId="13" xfId="0" applyFont="1" applyFill="1" applyBorder="1" applyAlignment="1">
      <alignment horizontal="center" vertical="top" shrinkToFit="1"/>
    </xf>
    <xf numFmtId="12" fontId="0" fillId="0" borderId="1" xfId="0" quotePrefix="1" applyNumberFormat="1" applyBorder="1" applyAlignment="1">
      <alignment horizontal="right" vertical="center"/>
    </xf>
    <xf numFmtId="0" fontId="0" fillId="0" borderId="0" xfId="0" applyAlignment="1">
      <alignment horizontal="left" vertical="center" shrinkToFit="1"/>
    </xf>
    <xf numFmtId="0" fontId="7" fillId="0" borderId="0" xfId="0" applyFont="1">
      <alignment vertical="center"/>
    </xf>
    <xf numFmtId="38" fontId="4" fillId="2" borderId="2" xfId="1" applyFont="1" applyFill="1" applyBorder="1" applyAlignment="1">
      <alignment horizontal="right" vertical="center"/>
    </xf>
    <xf numFmtId="38" fontId="4" fillId="2" borderId="11" xfId="1" applyFont="1" applyFill="1" applyBorder="1" applyAlignment="1">
      <alignment horizontal="right" vertical="center"/>
    </xf>
    <xf numFmtId="0" fontId="2" fillId="0" borderId="0" xfId="0" applyFont="1" applyAlignment="1">
      <alignment horizontal="center" vertical="center"/>
    </xf>
    <xf numFmtId="176" fontId="0" fillId="0" borderId="1" xfId="1" applyNumberFormat="1" applyFont="1" applyFill="1" applyBorder="1">
      <alignment vertical="center"/>
    </xf>
    <xf numFmtId="176" fontId="0" fillId="0" borderId="13" xfId="1" applyNumberFormat="1" applyFont="1" applyBorder="1">
      <alignment vertical="center"/>
    </xf>
    <xf numFmtId="56" fontId="0" fillId="0" borderId="0" xfId="0" applyNumberFormat="1">
      <alignment vertical="center"/>
    </xf>
    <xf numFmtId="38" fontId="8" fillId="0" borderId="0" xfId="1" applyFont="1" applyBorder="1">
      <alignment vertical="center"/>
    </xf>
    <xf numFmtId="38" fontId="8" fillId="0" borderId="16" xfId="1" applyFont="1" applyBorder="1">
      <alignment vertical="center"/>
    </xf>
    <xf numFmtId="177" fontId="0" fillId="0" borderId="0" xfId="0" applyNumberFormat="1">
      <alignment vertical="center"/>
    </xf>
    <xf numFmtId="177" fontId="0" fillId="0" borderId="1" xfId="0" applyNumberFormat="1" applyBorder="1">
      <alignment vertical="center"/>
    </xf>
    <xf numFmtId="9" fontId="0" fillId="0" borderId="0" xfId="0" quotePrefix="1" applyNumberFormat="1" applyAlignment="1">
      <alignment horizontal="right" vertical="center"/>
    </xf>
    <xf numFmtId="13" fontId="0" fillId="0" borderId="1" xfId="1" applyNumberFormat="1" applyFont="1" applyFill="1" applyBorder="1">
      <alignment vertical="center"/>
    </xf>
    <xf numFmtId="38" fontId="0" fillId="0" borderId="1" xfId="1" applyFont="1" applyFill="1" applyBorder="1" applyAlignment="1">
      <alignment horizontal="right" vertical="center"/>
    </xf>
    <xf numFmtId="38" fontId="0" fillId="0" borderId="0" xfId="1" applyFont="1" applyFill="1" applyBorder="1" applyAlignment="1">
      <alignment horizontal="right" vertical="center"/>
    </xf>
    <xf numFmtId="0" fontId="5" fillId="0" borderId="0" xfId="0" applyFont="1" applyAlignment="1">
      <alignment horizontal="left" vertical="center"/>
    </xf>
    <xf numFmtId="38" fontId="0" fillId="0" borderId="1" xfId="0" applyNumberFormat="1" applyBorder="1">
      <alignment vertical="center"/>
    </xf>
    <xf numFmtId="38" fontId="0" fillId="0" borderId="12" xfId="0" applyNumberFormat="1" applyBorder="1">
      <alignment vertical="center"/>
    </xf>
    <xf numFmtId="38" fontId="0" fillId="0" borderId="16" xfId="0" applyNumberFormat="1" applyBorder="1">
      <alignment vertical="center"/>
    </xf>
    <xf numFmtId="0" fontId="2" fillId="0" borderId="0" xfId="0" applyFont="1" applyAlignment="1">
      <alignment horizontal="left" vertical="center"/>
    </xf>
    <xf numFmtId="176" fontId="1" fillId="0" borderId="1" xfId="1" applyNumberFormat="1" applyFont="1" applyBorder="1">
      <alignment vertical="center"/>
    </xf>
    <xf numFmtId="176" fontId="1" fillId="0" borderId="12" xfId="1" applyNumberFormat="1" applyFont="1" applyBorder="1">
      <alignment vertical="center"/>
    </xf>
    <xf numFmtId="38" fontId="0" fillId="0" borderId="0" xfId="1" applyFont="1" applyAlignment="1">
      <alignment horizontal="left" vertical="center"/>
    </xf>
    <xf numFmtId="38" fontId="0" fillId="0" borderId="1" xfId="1"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left" vertical="center" shrinkToFit="1"/>
    </xf>
    <xf numFmtId="177" fontId="0" fillId="0" borderId="7" xfId="0" applyNumberFormat="1"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38" fontId="0" fillId="0" borderId="2" xfId="1" applyFont="1" applyBorder="1" applyAlignment="1">
      <alignment vertical="center" shrinkToFit="1"/>
    </xf>
    <xf numFmtId="38" fontId="0" fillId="0" borderId="3" xfId="1" applyFont="1" applyBorder="1" applyAlignment="1">
      <alignment vertical="center" shrinkToFit="1"/>
    </xf>
    <xf numFmtId="38" fontId="4" fillId="2" borderId="2" xfId="1" applyFont="1" applyFill="1" applyBorder="1" applyAlignment="1">
      <alignment horizontal="right" vertical="center"/>
    </xf>
    <xf numFmtId="38" fontId="4" fillId="2" borderId="11" xfId="1" applyFont="1" applyFill="1" applyBorder="1" applyAlignment="1">
      <alignment horizontal="right" vertical="center"/>
    </xf>
    <xf numFmtId="38" fontId="4" fillId="2" borderId="3" xfId="1" applyFont="1" applyFill="1" applyBorder="1" applyAlignment="1">
      <alignment horizontal="right" vertical="center"/>
    </xf>
    <xf numFmtId="0" fontId="2" fillId="0" borderId="0" xfId="0" applyFont="1" applyAlignment="1">
      <alignment horizontal="right" vertical="center"/>
    </xf>
    <xf numFmtId="177" fontId="0" fillId="0" borderId="12" xfId="0" applyNumberFormat="1" applyBorder="1" applyAlignment="1">
      <alignment horizontal="center" vertical="center" shrinkToFit="1"/>
    </xf>
    <xf numFmtId="177" fontId="0" fillId="0" borderId="5"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7" fontId="0" fillId="0" borderId="7" xfId="0" applyNumberFormat="1" applyBorder="1" applyAlignment="1">
      <alignment vertical="center" shrinkToFit="1"/>
    </xf>
    <xf numFmtId="0" fontId="0" fillId="0" borderId="4" xfId="0" applyBorder="1" applyAlignment="1">
      <alignment vertical="center" shrinkToFit="1"/>
    </xf>
    <xf numFmtId="0" fontId="0" fillId="0" borderId="8" xfId="0" applyBorder="1" applyAlignment="1">
      <alignment vertical="center" shrinkToFit="1"/>
    </xf>
    <xf numFmtId="177" fontId="0" fillId="0" borderId="12" xfId="0" applyNumberFormat="1" applyBorder="1" applyAlignment="1">
      <alignment horizontal="center" vertical="center" wrapText="1" shrinkToFit="1"/>
    </xf>
    <xf numFmtId="177" fontId="4" fillId="0" borderId="12" xfId="0" applyNumberFormat="1" applyFont="1" applyBorder="1" applyAlignment="1">
      <alignment horizontal="center" vertical="center" wrapText="1" shrinkToFit="1"/>
    </xf>
    <xf numFmtId="177" fontId="4" fillId="0" borderId="5" xfId="0" applyNumberFormat="1" applyFont="1" applyBorder="1" applyAlignment="1">
      <alignment horizontal="center" vertical="center" shrinkToFit="1"/>
    </xf>
    <xf numFmtId="177" fontId="4" fillId="0" borderId="13" xfId="0" applyNumberFormat="1" applyFont="1" applyBorder="1" applyAlignment="1">
      <alignment horizontal="center" vertical="center" shrinkToFit="1"/>
    </xf>
    <xf numFmtId="38" fontId="0" fillId="0" borderId="1" xfId="1" applyFont="1" applyBorder="1" applyAlignment="1">
      <alignment vertical="center"/>
    </xf>
    <xf numFmtId="38" fontId="0" fillId="0" borderId="0" xfId="1" applyFont="1" applyBorder="1" applyAlignment="1">
      <alignment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4" fillId="2" borderId="7" xfId="0" applyFont="1" applyFill="1" applyBorder="1" applyAlignment="1">
      <alignment horizontal="center" vertical="center" wrapText="1" shrinkToFit="1"/>
    </xf>
    <xf numFmtId="0" fontId="0" fillId="0" borderId="4"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2" borderId="8"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38" fontId="0" fillId="0" borderId="1" xfId="1" applyFont="1" applyBorder="1" applyAlignment="1">
      <alignment horizontal="center" vertical="center"/>
    </xf>
    <xf numFmtId="38" fontId="1" fillId="0" borderId="1" xfId="1" applyFont="1" applyBorder="1" applyAlignment="1">
      <alignment horizontal="center" vertical="center"/>
    </xf>
    <xf numFmtId="38" fontId="1" fillId="0" borderId="1" xfId="1" applyFont="1" applyBorder="1" applyAlignment="1">
      <alignmen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3">
    <dxf>
      <fill>
        <patternFill>
          <bgColor rgb="FFFFC000"/>
        </patternFill>
      </fill>
    </dxf>
    <dxf>
      <fill>
        <patternFill>
          <bgColor rgb="FFFFC000"/>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18561</xdr:colOff>
      <xdr:row>4</xdr:row>
      <xdr:rowOff>52997</xdr:rowOff>
    </xdr:from>
    <xdr:to>
      <xdr:col>11</xdr:col>
      <xdr:colOff>755161</xdr:colOff>
      <xdr:row>11</xdr:row>
      <xdr:rowOff>148248</xdr:rowOff>
    </xdr:to>
    <xdr:sp macro="" textlink="">
      <xdr:nvSpPr>
        <xdr:cNvPr id="2" name="テキスト ボックス 1">
          <a:extLst>
            <a:ext uri="{FF2B5EF4-FFF2-40B4-BE49-F238E27FC236}">
              <a16:creationId xmlns:a16="http://schemas.microsoft.com/office/drawing/2014/main" id="{4284912D-0074-4314-9F29-2313AE2635D9}"/>
            </a:ext>
          </a:extLst>
        </xdr:cNvPr>
        <xdr:cNvSpPr txBox="1"/>
      </xdr:nvSpPr>
      <xdr:spPr>
        <a:xfrm>
          <a:off x="4209561" y="1002322"/>
          <a:ext cx="3448050" cy="1562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収入（資金調達内訳）表は、</a:t>
          </a:r>
          <a:endParaRPr kumimoji="1" lang="en-US" altLang="ja-JP" sz="900"/>
        </a:p>
        <a:p>
          <a:r>
            <a:rPr kumimoji="1" lang="ja-JP" altLang="en-US" sz="900"/>
            <a:t>補助対象事業における補助対象経費について、交付予定の補助金以外でどのように調達したかを示すものです。</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補助金</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欄には、</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支出表に入力した後に表示される</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実績報告額</a:t>
          </a:r>
          <a:r>
            <a:rPr kumimoji="1" lang="en-US" altLang="ja-JP" sz="9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が自動で表示されます</a:t>
          </a:r>
          <a:r>
            <a:rPr kumimoji="1" lang="ja-JP" altLang="ja-JP" sz="900">
              <a:solidFill>
                <a:schemeClr val="dk1"/>
              </a:solidFill>
              <a:effectLst/>
              <a:latin typeface="+mn-lt"/>
              <a:ea typeface="+mn-ea"/>
              <a:cs typeface="+mn-cs"/>
            </a:rPr>
            <a:t>。</a:t>
          </a:r>
          <a:endParaRPr kumimoji="1" lang="en-US" altLang="ja-JP" sz="900"/>
        </a:p>
        <a:p>
          <a:r>
            <a:rPr kumimoji="1" lang="en-US" altLang="ja-JP" sz="900"/>
            <a:t>[</a:t>
          </a:r>
          <a:r>
            <a:rPr kumimoji="1" lang="ja-JP" altLang="en-US" sz="900"/>
            <a:t>合計額</a:t>
          </a:r>
          <a:r>
            <a:rPr kumimoji="1" lang="en-US" altLang="ja-JP" sz="900"/>
            <a:t>]</a:t>
          </a:r>
          <a:r>
            <a:rPr kumimoji="1" lang="ja-JP" altLang="en-US" sz="900"/>
            <a:t>欄が、</a:t>
          </a:r>
          <a:endParaRPr kumimoji="1" lang="en-US" altLang="ja-JP" sz="900"/>
        </a:p>
        <a:p>
          <a:r>
            <a:rPr kumimoji="1" lang="ja-JP" altLang="en-US" sz="900"/>
            <a:t>支出表の補助対象経費の合計額と同一となるよう該当する調達先に金額を入力してください。</a:t>
          </a:r>
          <a:endParaRPr kumimoji="1" lang="en-US" altLang="ja-JP" sz="900"/>
        </a:p>
      </xdr:txBody>
    </xdr:sp>
    <xdr:clientData/>
  </xdr:twoCellAnchor>
  <xdr:twoCellAnchor>
    <xdr:from>
      <xdr:col>12</xdr:col>
      <xdr:colOff>208818</xdr:colOff>
      <xdr:row>69</xdr:row>
      <xdr:rowOff>114300</xdr:rowOff>
    </xdr:from>
    <xdr:to>
      <xdr:col>15</xdr:col>
      <xdr:colOff>278912</xdr:colOff>
      <xdr:row>75</xdr:row>
      <xdr:rowOff>12700</xdr:rowOff>
    </xdr:to>
    <xdr:sp macro="" textlink="">
      <xdr:nvSpPr>
        <xdr:cNvPr id="3" name="テキスト ボックス 2">
          <a:extLst>
            <a:ext uri="{FF2B5EF4-FFF2-40B4-BE49-F238E27FC236}">
              <a16:creationId xmlns:a16="http://schemas.microsoft.com/office/drawing/2014/main" id="{B63349EC-6785-4B73-A85F-B2A9CCBADE13}"/>
            </a:ext>
          </a:extLst>
        </xdr:cNvPr>
        <xdr:cNvSpPr txBox="1"/>
      </xdr:nvSpPr>
      <xdr:spPr>
        <a:xfrm>
          <a:off x="7885968" y="14687550"/>
          <a:ext cx="1895719"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補足</a:t>
          </a:r>
          <a:endParaRPr kumimoji="1" lang="en-US" altLang="ja-JP" sz="1100"/>
        </a:p>
        <a:p>
          <a:r>
            <a:rPr kumimoji="1" lang="en-US" altLang="ja-JP" sz="1100"/>
            <a:t>17</a:t>
          </a:r>
          <a:r>
            <a:rPr kumimoji="1" lang="ja-JP" altLang="en-US" sz="1100"/>
            <a:t>分の</a:t>
          </a:r>
          <a:r>
            <a:rPr kumimoji="1" lang="en-US" altLang="ja-JP" sz="1100"/>
            <a:t>3</a:t>
          </a:r>
          <a:r>
            <a:rPr kumimoji="1" lang="ja-JP" altLang="en-US" sz="1100"/>
            <a:t>は、</a:t>
          </a:r>
          <a:r>
            <a:rPr kumimoji="1" lang="ja-JP" altLang="ja-JP" sz="1100">
              <a:solidFill>
                <a:schemeClr val="dk1"/>
              </a:solidFill>
              <a:effectLst/>
              <a:latin typeface="+mn-lt"/>
              <a:ea typeface="+mn-ea"/>
              <a:cs typeface="+mn-cs"/>
            </a:rPr>
            <a:t>②③の</a:t>
          </a:r>
          <a:r>
            <a:rPr kumimoji="1" lang="ja-JP" altLang="en-US" sz="1100">
              <a:solidFill>
                <a:schemeClr val="dk1"/>
              </a:solidFill>
              <a:effectLst/>
              <a:latin typeface="+mn-lt"/>
              <a:ea typeface="+mn-ea"/>
              <a:cs typeface="+mn-cs"/>
            </a:rPr>
            <a:t>実績報告</a:t>
          </a:r>
          <a:r>
            <a:rPr kumimoji="1" lang="ja-JP" altLang="ja-JP" sz="1100">
              <a:solidFill>
                <a:schemeClr val="dk1"/>
              </a:solidFill>
              <a:effectLst/>
              <a:latin typeface="+mn-lt"/>
              <a:ea typeface="+mn-ea"/>
              <a:cs typeface="+mn-cs"/>
            </a:rPr>
            <a:t>額にかけあわせると、</a:t>
          </a:r>
          <a:r>
            <a:rPr kumimoji="1" lang="ja-JP" altLang="en-US" sz="1100"/>
            <a:t>①の実績報告額が、実績報告額の合計額の</a:t>
          </a:r>
          <a:r>
            <a:rPr kumimoji="1" lang="en-US" altLang="ja-JP" sz="1100"/>
            <a:t>15%</a:t>
          </a:r>
          <a:r>
            <a:rPr kumimoji="1" lang="ja-JP" altLang="en-US" sz="1100"/>
            <a:t>以下となる値</a:t>
          </a:r>
        </a:p>
      </xdr:txBody>
    </xdr:sp>
    <xdr:clientData/>
  </xdr:twoCellAnchor>
  <xdr:twoCellAnchor>
    <xdr:from>
      <xdr:col>1</xdr:col>
      <xdr:colOff>0</xdr:colOff>
      <xdr:row>66</xdr:row>
      <xdr:rowOff>0</xdr:rowOff>
    </xdr:from>
    <xdr:to>
      <xdr:col>11</xdr:col>
      <xdr:colOff>19050</xdr:colOff>
      <xdr:row>82</xdr:row>
      <xdr:rowOff>25400</xdr:rowOff>
    </xdr:to>
    <xdr:sp macro="" textlink="">
      <xdr:nvSpPr>
        <xdr:cNvPr id="4" name="正方形/長方形 3">
          <a:extLst>
            <a:ext uri="{FF2B5EF4-FFF2-40B4-BE49-F238E27FC236}">
              <a16:creationId xmlns:a16="http://schemas.microsoft.com/office/drawing/2014/main" id="{FC85BB78-B4A7-4A07-9AD3-3323061A6EDA}"/>
            </a:ext>
          </a:extLst>
        </xdr:cNvPr>
        <xdr:cNvSpPr/>
      </xdr:nvSpPr>
      <xdr:spPr>
        <a:xfrm>
          <a:off x="219075" y="13944600"/>
          <a:ext cx="6705600" cy="33432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20FD-27A7-412A-A046-96B17F930C07}">
  <dimension ref="B1:Q88"/>
  <sheetViews>
    <sheetView tabSelected="1" topLeftCell="A45" workbookViewId="0">
      <selection activeCell="N50" sqref="N50"/>
    </sheetView>
  </sheetViews>
  <sheetFormatPr defaultRowHeight="16.5" customHeight="1" x14ac:dyDescent="0.15"/>
  <cols>
    <col min="1" max="1" width="3.125" customWidth="1"/>
    <col min="2" max="3" width="13.625" customWidth="1"/>
    <col min="4" max="4" width="9" customWidth="1"/>
    <col min="5" max="5" width="10.875" customWidth="1"/>
    <col min="6" max="6" width="9.625" customWidth="1"/>
    <col min="7" max="7" width="7.5" customWidth="1"/>
    <col min="8" max="8" width="6.625" customWidth="1"/>
    <col min="9" max="9" width="4.125" customWidth="1"/>
    <col min="10" max="10" width="9.875" bestFit="1" customWidth="1"/>
    <col min="11" max="11" width="10.625" customWidth="1"/>
    <col min="12" max="12" width="11.125" bestFit="1" customWidth="1"/>
  </cols>
  <sheetData>
    <row r="1" spans="2:12" ht="16.5" customHeight="1" x14ac:dyDescent="0.15">
      <c r="H1" s="1"/>
      <c r="I1" s="24"/>
      <c r="J1" s="24"/>
      <c r="K1" s="24"/>
      <c r="L1" s="24" t="s">
        <v>51</v>
      </c>
    </row>
    <row r="2" spans="2:12" ht="25.5" customHeight="1" x14ac:dyDescent="0.15">
      <c r="B2" s="50" t="s">
        <v>25</v>
      </c>
      <c r="C2" s="50"/>
      <c r="D2" s="50"/>
      <c r="E2" s="50"/>
      <c r="F2" s="50"/>
      <c r="G2" s="50"/>
      <c r="H2" s="50"/>
      <c r="I2" s="50"/>
      <c r="J2" s="50"/>
      <c r="K2" s="50"/>
      <c r="L2" s="50"/>
    </row>
    <row r="3" spans="2:12" ht="16.5" customHeight="1" x14ac:dyDescent="0.15">
      <c r="H3" s="1" t="s">
        <v>20</v>
      </c>
      <c r="I3" s="51"/>
      <c r="J3" s="51"/>
      <c r="K3" s="51"/>
      <c r="L3" s="51"/>
    </row>
    <row r="4" spans="2:12" ht="16.5" customHeight="1" x14ac:dyDescent="0.15">
      <c r="H4" s="1"/>
      <c r="I4" s="24"/>
      <c r="J4" s="24"/>
      <c r="K4" s="24"/>
      <c r="L4" s="24"/>
    </row>
    <row r="5" spans="2:12" ht="16.5" customHeight="1" x14ac:dyDescent="0.15">
      <c r="B5" s="2" t="s">
        <v>0</v>
      </c>
      <c r="C5" s="3"/>
      <c r="D5" s="4"/>
      <c r="E5" s="5" t="s">
        <v>1</v>
      </c>
      <c r="F5" s="4"/>
      <c r="G5" s="4"/>
    </row>
    <row r="6" spans="2:12" ht="16.5" customHeight="1" x14ac:dyDescent="0.15">
      <c r="B6" s="13"/>
      <c r="C6" s="14" t="s">
        <v>2</v>
      </c>
      <c r="D6" s="95" t="s">
        <v>3</v>
      </c>
      <c r="E6" s="95"/>
      <c r="F6" s="95"/>
    </row>
    <row r="7" spans="2:12" ht="16.5" customHeight="1" x14ac:dyDescent="0.15">
      <c r="B7" s="14" t="s">
        <v>4</v>
      </c>
      <c r="C7" s="45"/>
      <c r="D7" s="96" t="s">
        <v>21</v>
      </c>
      <c r="E7" s="97"/>
      <c r="F7" s="97"/>
    </row>
    <row r="8" spans="2:12" ht="16.5" customHeight="1" x14ac:dyDescent="0.15">
      <c r="B8" s="15" t="s">
        <v>5</v>
      </c>
      <c r="C8" s="46"/>
      <c r="D8" s="98"/>
      <c r="E8" s="98"/>
      <c r="F8" s="98"/>
    </row>
    <row r="9" spans="2:12" ht="16.5" customHeight="1" x14ac:dyDescent="0.15">
      <c r="B9" s="14" t="s">
        <v>6</v>
      </c>
      <c r="C9" s="29"/>
      <c r="D9" s="98" t="s">
        <v>23</v>
      </c>
      <c r="E9" s="98"/>
      <c r="F9" s="98"/>
    </row>
    <row r="10" spans="2:12" ht="16.5" customHeight="1" x14ac:dyDescent="0.15">
      <c r="B10" s="16" t="s">
        <v>7</v>
      </c>
      <c r="C10" s="30"/>
      <c r="D10" s="71"/>
      <c r="E10" s="71"/>
      <c r="F10" s="71"/>
    </row>
    <row r="11" spans="2:12" ht="16.5" customHeight="1" x14ac:dyDescent="0.15">
      <c r="B11" s="14" t="s">
        <v>8</v>
      </c>
      <c r="C11" s="29">
        <f>SUM(C7:C10)</f>
        <v>0</v>
      </c>
      <c r="D11" s="72" t="str">
        <f>IF(C11=L38,"合計額確認OK","合計額が一致しません")</f>
        <v>合計額確認OK</v>
      </c>
      <c r="E11" s="72"/>
      <c r="F11" s="72"/>
    </row>
    <row r="12" spans="2:12" ht="16.5" customHeight="1" x14ac:dyDescent="0.15">
      <c r="B12" s="6"/>
      <c r="C12" s="7"/>
      <c r="D12" s="11">
        <f>L38-C11</f>
        <v>0</v>
      </c>
      <c r="E12" s="8" t="s">
        <v>32</v>
      </c>
      <c r="F12" s="8"/>
      <c r="G12" s="8"/>
      <c r="K12" s="8"/>
    </row>
    <row r="13" spans="2:12" ht="16.5" customHeight="1" x14ac:dyDescent="0.15">
      <c r="B13" s="2" t="s">
        <v>9</v>
      </c>
      <c r="F13" s="4"/>
      <c r="G13" s="4"/>
      <c r="I13" s="73" t="s">
        <v>27</v>
      </c>
      <c r="J13" s="74"/>
      <c r="K13" s="74"/>
      <c r="L13" s="75"/>
    </row>
    <row r="14" spans="2:12" ht="16.5" customHeight="1" x14ac:dyDescent="0.15">
      <c r="B14" s="76" t="s">
        <v>10</v>
      </c>
      <c r="C14" s="79" t="s">
        <v>26</v>
      </c>
      <c r="D14" s="80"/>
      <c r="E14" s="80"/>
      <c r="F14" s="81"/>
      <c r="G14" s="79" t="s">
        <v>16</v>
      </c>
      <c r="H14" s="88"/>
      <c r="I14" s="93" t="s">
        <v>18</v>
      </c>
      <c r="J14" s="93"/>
      <c r="K14" s="93" t="s">
        <v>17</v>
      </c>
      <c r="L14" s="21" t="s">
        <v>11</v>
      </c>
    </row>
    <row r="15" spans="2:12" ht="16.5" customHeight="1" x14ac:dyDescent="0.15">
      <c r="B15" s="77"/>
      <c r="C15" s="82"/>
      <c r="D15" s="83"/>
      <c r="E15" s="83"/>
      <c r="F15" s="84"/>
      <c r="G15" s="89"/>
      <c r="H15" s="90"/>
      <c r="I15" s="93"/>
      <c r="J15" s="93"/>
      <c r="K15" s="94"/>
      <c r="L15" s="17" t="s">
        <v>12</v>
      </c>
    </row>
    <row r="16" spans="2:12" ht="16.5" customHeight="1" x14ac:dyDescent="0.15">
      <c r="B16" s="78"/>
      <c r="C16" s="85"/>
      <c r="D16" s="86"/>
      <c r="E16" s="86"/>
      <c r="F16" s="87"/>
      <c r="G16" s="91"/>
      <c r="H16" s="92"/>
      <c r="I16" s="93"/>
      <c r="J16" s="93"/>
      <c r="K16" s="94"/>
      <c r="L16" s="22" t="s">
        <v>19</v>
      </c>
    </row>
    <row r="17" spans="2:12" ht="16.5" customHeight="1" x14ac:dyDescent="0.15">
      <c r="B17" s="68" t="s">
        <v>33</v>
      </c>
      <c r="C17" s="64"/>
      <c r="D17" s="65"/>
      <c r="E17" s="65"/>
      <c r="F17" s="66"/>
      <c r="G17" s="55"/>
      <c r="H17" s="56"/>
      <c r="I17" s="18"/>
      <c r="J17" s="12"/>
      <c r="K17" s="19"/>
      <c r="L17" s="20">
        <f>I17*K17</f>
        <v>0</v>
      </c>
    </row>
    <row r="18" spans="2:12" ht="16.5" customHeight="1" x14ac:dyDescent="0.15">
      <c r="B18" s="69"/>
      <c r="C18" s="64"/>
      <c r="D18" s="65"/>
      <c r="E18" s="65"/>
      <c r="F18" s="66"/>
      <c r="G18" s="55"/>
      <c r="H18" s="56"/>
      <c r="I18" s="18"/>
      <c r="J18" s="12"/>
      <c r="K18" s="19"/>
      <c r="L18" s="20">
        <f>I18*K18</f>
        <v>0</v>
      </c>
    </row>
    <row r="19" spans="2:12" ht="16.5" customHeight="1" x14ac:dyDescent="0.15">
      <c r="B19" s="69"/>
      <c r="C19" s="64"/>
      <c r="D19" s="65"/>
      <c r="E19" s="65"/>
      <c r="F19" s="66"/>
      <c r="G19" s="55"/>
      <c r="H19" s="56"/>
      <c r="I19" s="18"/>
      <c r="J19" s="12"/>
      <c r="K19" s="19"/>
      <c r="L19" s="20">
        <f>I19*K19</f>
        <v>0</v>
      </c>
    </row>
    <row r="20" spans="2:12" ht="16.5" customHeight="1" x14ac:dyDescent="0.15">
      <c r="B20" s="69"/>
      <c r="C20" s="64"/>
      <c r="D20" s="65"/>
      <c r="E20" s="65"/>
      <c r="F20" s="66"/>
      <c r="G20" s="55"/>
      <c r="H20" s="56"/>
      <c r="I20" s="18"/>
      <c r="J20" s="12"/>
      <c r="K20" s="19"/>
      <c r="L20" s="20">
        <f t="shared" ref="L20:L21" si="0">I20*K20</f>
        <v>0</v>
      </c>
    </row>
    <row r="21" spans="2:12" ht="16.5" customHeight="1" x14ac:dyDescent="0.15">
      <c r="B21" s="69"/>
      <c r="C21" s="64"/>
      <c r="D21" s="65"/>
      <c r="E21" s="65"/>
      <c r="F21" s="66"/>
      <c r="G21" s="55"/>
      <c r="H21" s="56"/>
      <c r="I21" s="18"/>
      <c r="J21" s="12"/>
      <c r="K21" s="19"/>
      <c r="L21" s="20">
        <f t="shared" si="0"/>
        <v>0</v>
      </c>
    </row>
    <row r="22" spans="2:12" ht="16.5" customHeight="1" x14ac:dyDescent="0.15">
      <c r="B22" s="70"/>
      <c r="C22" s="64"/>
      <c r="D22" s="65"/>
      <c r="E22" s="65"/>
      <c r="F22" s="66"/>
      <c r="G22" s="55"/>
      <c r="H22" s="56"/>
      <c r="I22" s="18"/>
      <c r="J22" s="12"/>
      <c r="K22" s="19"/>
      <c r="L22" s="20">
        <f>I22*K22</f>
        <v>0</v>
      </c>
    </row>
    <row r="23" spans="2:12" ht="16.5" customHeight="1" x14ac:dyDescent="0.15">
      <c r="B23" s="57" t="s">
        <v>13</v>
      </c>
      <c r="C23" s="58"/>
      <c r="D23" s="58"/>
      <c r="E23" s="58"/>
      <c r="F23" s="58"/>
      <c r="G23" s="58"/>
      <c r="H23" s="58"/>
      <c r="I23" s="58"/>
      <c r="J23" s="58"/>
      <c r="K23" s="59"/>
      <c r="L23" s="20">
        <f>SUM(L17:L22)</f>
        <v>0</v>
      </c>
    </row>
    <row r="24" spans="2:12" ht="16.5" customHeight="1" x14ac:dyDescent="0.15">
      <c r="B24" s="67" t="s">
        <v>28</v>
      </c>
      <c r="C24" s="52"/>
      <c r="D24" s="53"/>
      <c r="E24" s="53"/>
      <c r="F24" s="54"/>
      <c r="G24" s="55"/>
      <c r="H24" s="56"/>
      <c r="I24" s="18"/>
      <c r="J24" s="12"/>
      <c r="K24" s="19"/>
      <c r="L24" s="20">
        <f>I24*K24</f>
        <v>0</v>
      </c>
    </row>
    <row r="25" spans="2:12" ht="16.5" customHeight="1" x14ac:dyDescent="0.15">
      <c r="B25" s="62"/>
      <c r="C25" s="52"/>
      <c r="D25" s="53"/>
      <c r="E25" s="53"/>
      <c r="F25" s="54"/>
      <c r="G25" s="55"/>
      <c r="H25" s="56"/>
      <c r="I25" s="18"/>
      <c r="J25" s="12"/>
      <c r="K25" s="19"/>
      <c r="L25" s="20">
        <f>I25*K25</f>
        <v>0</v>
      </c>
    </row>
    <row r="26" spans="2:12" ht="16.5" customHeight="1" x14ac:dyDescent="0.15">
      <c r="B26" s="62"/>
      <c r="C26" s="52"/>
      <c r="D26" s="53"/>
      <c r="E26" s="53"/>
      <c r="F26" s="54"/>
      <c r="G26" s="55"/>
      <c r="H26" s="56"/>
      <c r="I26" s="20"/>
      <c r="J26" s="12"/>
      <c r="K26" s="19"/>
      <c r="L26" s="20">
        <f>I26*K26</f>
        <v>0</v>
      </c>
    </row>
    <row r="27" spans="2:12" ht="16.5" customHeight="1" x14ac:dyDescent="0.15">
      <c r="B27" s="62"/>
      <c r="C27" s="52"/>
      <c r="D27" s="53"/>
      <c r="E27" s="53"/>
      <c r="F27" s="54"/>
      <c r="G27" s="55"/>
      <c r="H27" s="56"/>
      <c r="I27" s="20"/>
      <c r="J27" s="12"/>
      <c r="K27" s="19"/>
      <c r="L27" s="20">
        <f t="shared" ref="L27:L28" si="1">I27*K27</f>
        <v>0</v>
      </c>
    </row>
    <row r="28" spans="2:12" ht="16.5" customHeight="1" x14ac:dyDescent="0.15">
      <c r="B28" s="62"/>
      <c r="C28" s="52"/>
      <c r="D28" s="53"/>
      <c r="E28" s="53"/>
      <c r="F28" s="54"/>
      <c r="G28" s="55"/>
      <c r="H28" s="56"/>
      <c r="I28" s="20"/>
      <c r="J28" s="12"/>
      <c r="K28" s="19"/>
      <c r="L28" s="20">
        <f t="shared" si="1"/>
        <v>0</v>
      </c>
    </row>
    <row r="29" spans="2:12" ht="16.5" customHeight="1" x14ac:dyDescent="0.15">
      <c r="B29" s="63"/>
      <c r="C29" s="52"/>
      <c r="D29" s="53"/>
      <c r="E29" s="53"/>
      <c r="F29" s="54"/>
      <c r="G29" s="55"/>
      <c r="H29" s="56"/>
      <c r="I29" s="18"/>
      <c r="J29" s="12"/>
      <c r="K29" s="19"/>
      <c r="L29" s="20">
        <f>I29*K29</f>
        <v>0</v>
      </c>
    </row>
    <row r="30" spans="2:12" ht="16.5" customHeight="1" x14ac:dyDescent="0.15">
      <c r="B30" s="57" t="s">
        <v>13</v>
      </c>
      <c r="C30" s="58"/>
      <c r="D30" s="58"/>
      <c r="E30" s="58"/>
      <c r="F30" s="58"/>
      <c r="G30" s="58"/>
      <c r="H30" s="58"/>
      <c r="I30" s="58"/>
      <c r="J30" s="58"/>
      <c r="K30" s="59"/>
      <c r="L30" s="20">
        <f>SUM(L24:L29)</f>
        <v>0</v>
      </c>
    </row>
    <row r="31" spans="2:12" ht="16.5" customHeight="1" x14ac:dyDescent="0.15">
      <c r="B31" s="61" t="s">
        <v>29</v>
      </c>
      <c r="C31" s="52"/>
      <c r="D31" s="53"/>
      <c r="E31" s="53"/>
      <c r="F31" s="54"/>
      <c r="G31" s="55"/>
      <c r="H31" s="56"/>
      <c r="I31" s="20"/>
      <c r="J31" s="12"/>
      <c r="K31" s="19"/>
      <c r="L31" s="20">
        <f>I31*K31</f>
        <v>0</v>
      </c>
    </row>
    <row r="32" spans="2:12" ht="16.5" customHeight="1" x14ac:dyDescent="0.15">
      <c r="B32" s="62"/>
      <c r="C32" s="52"/>
      <c r="D32" s="53"/>
      <c r="E32" s="53"/>
      <c r="F32" s="54"/>
      <c r="G32" s="55"/>
      <c r="H32" s="56"/>
      <c r="I32" s="20"/>
      <c r="J32" s="12"/>
      <c r="K32" s="19"/>
      <c r="L32" s="20">
        <f>I32*K32</f>
        <v>0</v>
      </c>
    </row>
    <row r="33" spans="2:17" ht="16.5" customHeight="1" x14ac:dyDescent="0.15">
      <c r="B33" s="62"/>
      <c r="C33" s="52"/>
      <c r="D33" s="53"/>
      <c r="E33" s="53"/>
      <c r="F33" s="54"/>
      <c r="G33" s="55"/>
      <c r="H33" s="56"/>
      <c r="I33" s="20"/>
      <c r="J33" s="12"/>
      <c r="K33" s="19"/>
      <c r="L33" s="20">
        <f>I33*K33</f>
        <v>0</v>
      </c>
    </row>
    <row r="34" spans="2:17" ht="16.5" customHeight="1" x14ac:dyDescent="0.15">
      <c r="B34" s="62"/>
      <c r="C34" s="52"/>
      <c r="D34" s="53"/>
      <c r="E34" s="53"/>
      <c r="F34" s="54"/>
      <c r="G34" s="55"/>
      <c r="H34" s="56"/>
      <c r="I34" s="20"/>
      <c r="J34" s="12"/>
      <c r="K34" s="19"/>
      <c r="L34" s="20">
        <f t="shared" ref="L34:L35" si="2">I34*K34</f>
        <v>0</v>
      </c>
    </row>
    <row r="35" spans="2:17" ht="16.5" customHeight="1" x14ac:dyDescent="0.15">
      <c r="B35" s="62"/>
      <c r="C35" s="52"/>
      <c r="D35" s="53"/>
      <c r="E35" s="53"/>
      <c r="F35" s="54"/>
      <c r="G35" s="55"/>
      <c r="H35" s="56"/>
      <c r="I35" s="20"/>
      <c r="J35" s="12"/>
      <c r="K35" s="19"/>
      <c r="L35" s="20">
        <f t="shared" si="2"/>
        <v>0</v>
      </c>
    </row>
    <row r="36" spans="2:17" ht="16.5" customHeight="1" x14ac:dyDescent="0.15">
      <c r="B36" s="63"/>
      <c r="C36" s="52"/>
      <c r="D36" s="53"/>
      <c r="E36" s="53"/>
      <c r="F36" s="54"/>
      <c r="G36" s="55"/>
      <c r="H36" s="56"/>
      <c r="I36" s="20"/>
      <c r="J36" s="12"/>
      <c r="K36" s="19"/>
      <c r="L36" s="20">
        <f>I36*K36</f>
        <v>0</v>
      </c>
      <c r="Q36" s="31"/>
    </row>
    <row r="37" spans="2:17" ht="16.5" customHeight="1" x14ac:dyDescent="0.15">
      <c r="B37" s="57" t="s">
        <v>13</v>
      </c>
      <c r="C37" s="58"/>
      <c r="D37" s="58"/>
      <c r="E37" s="58"/>
      <c r="F37" s="58"/>
      <c r="G37" s="58"/>
      <c r="H37" s="58"/>
      <c r="I37" s="58"/>
      <c r="J37" s="58"/>
      <c r="K37" s="59"/>
      <c r="L37" s="20">
        <f>SUM(L31:L36)</f>
        <v>0</v>
      </c>
    </row>
    <row r="38" spans="2:17" ht="16.5" customHeight="1" x14ac:dyDescent="0.15">
      <c r="B38" s="26"/>
      <c r="C38" s="27"/>
      <c r="D38" s="27"/>
      <c r="E38" s="27"/>
      <c r="F38" s="27"/>
      <c r="G38" s="27"/>
      <c r="H38" s="27"/>
      <c r="I38" s="27"/>
      <c r="J38" s="27"/>
      <c r="K38" s="26" t="s">
        <v>14</v>
      </c>
      <c r="L38" s="20">
        <f>L23+L30+L37</f>
        <v>0</v>
      </c>
    </row>
    <row r="39" spans="2:17" ht="16.5" customHeight="1" x14ac:dyDescent="0.15">
      <c r="B39" s="3" t="s">
        <v>30</v>
      </c>
    </row>
    <row r="40" spans="2:17" ht="16.5" customHeight="1" x14ac:dyDescent="0.15">
      <c r="B40" s="3" t="s">
        <v>31</v>
      </c>
    </row>
    <row r="41" spans="2:17" ht="16.5" customHeight="1" x14ac:dyDescent="0.15">
      <c r="B41" s="25" t="s">
        <v>24</v>
      </c>
      <c r="H41" s="1"/>
    </row>
    <row r="42" spans="2:17" ht="16.5" customHeight="1" x14ac:dyDescent="0.15">
      <c r="B42" s="3" t="s">
        <v>22</v>
      </c>
      <c r="H42" s="1"/>
    </row>
    <row r="43" spans="2:17" ht="16.5" customHeight="1" x14ac:dyDescent="0.15">
      <c r="B43" s="3" t="s">
        <v>59</v>
      </c>
      <c r="H43" s="1"/>
    </row>
    <row r="44" spans="2:17" ht="16.5" customHeight="1" x14ac:dyDescent="0.15">
      <c r="B44" s="3" t="s">
        <v>60</v>
      </c>
      <c r="H44" s="1"/>
      <c r="L44" s="32"/>
    </row>
    <row r="45" spans="2:17" ht="16.5" customHeight="1" x14ac:dyDescent="0.15">
      <c r="B45" s="3" t="s">
        <v>64</v>
      </c>
      <c r="H45" s="1"/>
      <c r="L45" s="32"/>
    </row>
    <row r="46" spans="2:17" ht="16.5" customHeight="1" x14ac:dyDescent="0.15">
      <c r="B46" s="3" t="s">
        <v>65</v>
      </c>
      <c r="H46" s="1"/>
      <c r="L46" s="32"/>
    </row>
    <row r="47" spans="2:17" ht="16.5" customHeight="1" x14ac:dyDescent="0.15">
      <c r="B47" s="3" t="s">
        <v>53</v>
      </c>
      <c r="H47" s="1"/>
      <c r="L47" s="32"/>
    </row>
    <row r="48" spans="2:17" ht="16.5" customHeight="1" thickBot="1" x14ac:dyDescent="0.2">
      <c r="B48" s="3"/>
      <c r="H48" s="1"/>
      <c r="L48" s="32"/>
    </row>
    <row r="49" spans="2:12" ht="16.5" customHeight="1" thickBot="1" x14ac:dyDescent="0.2">
      <c r="B49" s="3"/>
      <c r="H49" s="1"/>
      <c r="J49" s="9" t="s">
        <v>58</v>
      </c>
      <c r="L49" s="33">
        <f>IF(L30=0,0,IF(E63&lt;5000000,E81,5000000))</f>
        <v>0</v>
      </c>
    </row>
    <row r="50" spans="2:12" ht="16.5" customHeight="1" x14ac:dyDescent="0.15">
      <c r="B50" s="3"/>
      <c r="H50" s="1"/>
      <c r="L50" s="32"/>
    </row>
    <row r="51" spans="2:12" ht="16.5" customHeight="1" x14ac:dyDescent="0.15">
      <c r="B51" s="3"/>
      <c r="H51" s="1"/>
    </row>
    <row r="52" spans="2:12" ht="16.5" customHeight="1" x14ac:dyDescent="0.15">
      <c r="B52" s="60" t="s">
        <v>52</v>
      </c>
      <c r="C52" s="60"/>
      <c r="D52" s="60"/>
      <c r="E52" s="60"/>
      <c r="F52" s="60"/>
      <c r="G52" s="60"/>
      <c r="H52" s="60"/>
      <c r="I52" s="60"/>
      <c r="J52" s="60"/>
      <c r="K52" s="60"/>
      <c r="L52" s="60"/>
    </row>
    <row r="53" spans="2:12" ht="16.5" customHeight="1" x14ac:dyDescent="0.15">
      <c r="B53" s="50" t="s">
        <v>66</v>
      </c>
      <c r="C53" s="50"/>
      <c r="D53" s="50"/>
      <c r="E53" s="50"/>
      <c r="F53" s="50"/>
      <c r="G53" s="50"/>
      <c r="H53" s="50"/>
      <c r="I53" s="50"/>
      <c r="J53" s="50"/>
      <c r="K53" s="50"/>
      <c r="L53" s="50"/>
    </row>
    <row r="54" spans="2:12" ht="16.5" customHeight="1" x14ac:dyDescent="0.15">
      <c r="B54" s="44" t="s">
        <v>54</v>
      </c>
      <c r="C54" s="28"/>
      <c r="D54" s="28"/>
      <c r="E54" s="28"/>
      <c r="F54" s="28"/>
      <c r="G54" s="28"/>
      <c r="H54" s="28"/>
      <c r="I54" s="28"/>
      <c r="J54" s="28"/>
      <c r="K54" s="28"/>
      <c r="L54" s="28"/>
    </row>
    <row r="55" spans="2:12" ht="16.5" customHeight="1" x14ac:dyDescent="0.15">
      <c r="B55" s="28"/>
      <c r="C55" s="28"/>
      <c r="D55" s="28"/>
      <c r="E55" s="28"/>
      <c r="H55" s="1" t="s">
        <v>20</v>
      </c>
      <c r="I55" s="51">
        <f>I3</f>
        <v>0</v>
      </c>
      <c r="J55" s="51"/>
      <c r="K55" s="51"/>
      <c r="L55" s="51"/>
    </row>
    <row r="56" spans="2:12" ht="16.5" customHeight="1" x14ac:dyDescent="0.15">
      <c r="B56" s="28"/>
      <c r="C56" s="28"/>
      <c r="D56" s="28"/>
      <c r="E56" s="28"/>
      <c r="F56" s="28"/>
      <c r="G56" s="28"/>
      <c r="H56" s="28"/>
      <c r="I56" s="28"/>
      <c r="J56" s="28"/>
      <c r="K56" s="28"/>
      <c r="L56" s="28"/>
    </row>
    <row r="57" spans="2:12" ht="16.5" customHeight="1" x14ac:dyDescent="0.15">
      <c r="B57" t="s">
        <v>34</v>
      </c>
      <c r="K57" s="34"/>
      <c r="L57" s="10"/>
    </row>
    <row r="58" spans="2:12" ht="16.5" customHeight="1" x14ac:dyDescent="0.15">
      <c r="C58" s="10" t="s">
        <v>35</v>
      </c>
      <c r="D58" s="1"/>
      <c r="E58" s="35">
        <f>L38</f>
        <v>0</v>
      </c>
      <c r="F58" s="10"/>
      <c r="K58" s="34"/>
      <c r="L58" s="10"/>
    </row>
    <row r="59" spans="2:12" ht="16.5" customHeight="1" x14ac:dyDescent="0.15">
      <c r="E59" s="35">
        <f>L23</f>
        <v>0</v>
      </c>
      <c r="F59" s="10" t="s">
        <v>36</v>
      </c>
      <c r="K59" s="34"/>
      <c r="L59" s="10"/>
    </row>
    <row r="60" spans="2:12" ht="16.5" customHeight="1" x14ac:dyDescent="0.15">
      <c r="E60" s="35">
        <f>L30+L37</f>
        <v>0</v>
      </c>
      <c r="F60" s="10" t="s">
        <v>37</v>
      </c>
      <c r="K60" s="34"/>
      <c r="L60" s="10"/>
    </row>
    <row r="61" spans="2:12" ht="16.5" customHeight="1" x14ac:dyDescent="0.15">
      <c r="C61" s="10" t="s">
        <v>15</v>
      </c>
      <c r="D61" s="1"/>
      <c r="E61" s="23">
        <v>0.5</v>
      </c>
      <c r="K61" s="34"/>
      <c r="L61" s="10"/>
    </row>
    <row r="62" spans="2:12" ht="16.5" customHeight="1" x14ac:dyDescent="0.15">
      <c r="D62" s="1" t="s">
        <v>38</v>
      </c>
      <c r="E62" s="35">
        <f>E59*E61</f>
        <v>0</v>
      </c>
      <c r="F62" s="10" t="s">
        <v>39</v>
      </c>
      <c r="K62" s="34"/>
      <c r="L62" s="10"/>
    </row>
    <row r="63" spans="2:12" ht="16.5" customHeight="1" x14ac:dyDescent="0.15">
      <c r="C63" s="10"/>
      <c r="D63" s="1" t="s">
        <v>40</v>
      </c>
      <c r="E63" s="35">
        <f>ROUNDDOWN(E60*E61,-3)</f>
        <v>0</v>
      </c>
      <c r="F63" s="10" t="s">
        <v>41</v>
      </c>
      <c r="G63" s="10"/>
      <c r="I63" s="9"/>
      <c r="K63" s="34"/>
      <c r="L63" s="10"/>
    </row>
    <row r="64" spans="2:12" ht="16.5" customHeight="1" x14ac:dyDescent="0.15">
      <c r="D64" s="1"/>
      <c r="E64" s="1"/>
      <c r="F64" s="1"/>
      <c r="K64" s="34"/>
      <c r="L64" s="47"/>
    </row>
    <row r="65" spans="2:14" ht="16.5" customHeight="1" x14ac:dyDescent="0.15">
      <c r="K65" s="34"/>
      <c r="L65" s="10"/>
    </row>
    <row r="66" spans="2:14" ht="16.5" customHeight="1" x14ac:dyDescent="0.15">
      <c r="B66" t="s">
        <v>55</v>
      </c>
      <c r="C66" s="1" t="s">
        <v>42</v>
      </c>
      <c r="D66" s="10" t="s">
        <v>43</v>
      </c>
      <c r="F66" s="9" t="s">
        <v>44</v>
      </c>
      <c r="G66" t="s">
        <v>67</v>
      </c>
      <c r="H66" s="1"/>
      <c r="I66" s="1"/>
      <c r="J66" s="1"/>
      <c r="K66" s="36"/>
    </row>
    <row r="67" spans="2:14" ht="16.5" customHeight="1" x14ac:dyDescent="0.15">
      <c r="C67" s="1" t="s">
        <v>42</v>
      </c>
      <c r="D67" t="s">
        <v>45</v>
      </c>
      <c r="F67" s="9" t="s">
        <v>44</v>
      </c>
      <c r="G67" t="s">
        <v>46</v>
      </c>
      <c r="H67" s="1"/>
      <c r="I67" s="1"/>
      <c r="J67" s="1"/>
      <c r="K67" s="36"/>
    </row>
    <row r="68" spans="2:14" ht="16.5" customHeight="1" x14ac:dyDescent="0.15">
      <c r="H68" s="1"/>
    </row>
    <row r="69" spans="2:14" ht="16.5" customHeight="1" x14ac:dyDescent="0.15">
      <c r="B69" t="s">
        <v>61</v>
      </c>
      <c r="H69" s="1"/>
      <c r="N69" s="37">
        <v>0.17647058823529413</v>
      </c>
    </row>
    <row r="70" spans="2:14" ht="16.5" customHeight="1" x14ac:dyDescent="0.15">
      <c r="C70" s="10"/>
      <c r="D70" s="1" t="s">
        <v>47</v>
      </c>
      <c r="E70" s="38">
        <f>IF(ROUNDDOWN(E63*N69,-3)&lt;750000,(ROUNDDOWN(E63*N69,-3)),750000)</f>
        <v>0</v>
      </c>
      <c r="F70" s="10" t="s">
        <v>48</v>
      </c>
      <c r="G70" s="10"/>
    </row>
    <row r="72" spans="2:14" ht="16.5" customHeight="1" x14ac:dyDescent="0.15">
      <c r="B72" t="s">
        <v>68</v>
      </c>
    </row>
    <row r="73" spans="2:14" ht="16.5" customHeight="1" x14ac:dyDescent="0.15">
      <c r="D73" s="1" t="s">
        <v>47</v>
      </c>
      <c r="E73" s="38">
        <f>E70</f>
        <v>0</v>
      </c>
      <c r="F73" s="10" t="s">
        <v>62</v>
      </c>
    </row>
    <row r="74" spans="2:14" ht="16.5" customHeight="1" x14ac:dyDescent="0.15">
      <c r="C74" s="10"/>
      <c r="D74" s="1" t="s">
        <v>49</v>
      </c>
      <c r="E74" s="48">
        <f>IF(E63&lt;5000000,5000000-E63)</f>
        <v>5000000</v>
      </c>
      <c r="F74" t="s">
        <v>63</v>
      </c>
    </row>
    <row r="75" spans="2:14" ht="16.5" customHeight="1" x14ac:dyDescent="0.15">
      <c r="C75" s="10"/>
      <c r="D75" s="1" t="s">
        <v>56</v>
      </c>
      <c r="E75" s="38">
        <f>ROUNDDOWN(E62,-3)</f>
        <v>0</v>
      </c>
      <c r="F75" s="10" t="s">
        <v>50</v>
      </c>
      <c r="G75" s="10"/>
    </row>
    <row r="76" spans="2:14" ht="16.5" customHeight="1" x14ac:dyDescent="0.15">
      <c r="E76" s="39"/>
    </row>
    <row r="77" spans="2:14" ht="16.5" customHeight="1" x14ac:dyDescent="0.15">
      <c r="B77" t="s">
        <v>69</v>
      </c>
      <c r="E77" s="39"/>
    </row>
    <row r="79" spans="2:14" ht="16.5" customHeight="1" x14ac:dyDescent="0.15">
      <c r="C79" s="40" t="s">
        <v>57</v>
      </c>
      <c r="D79" s="1"/>
      <c r="E79" s="41">
        <f>MIN(E73:E75)</f>
        <v>0</v>
      </c>
      <c r="F79" t="s">
        <v>70</v>
      </c>
    </row>
    <row r="80" spans="2:14" ht="16.5" customHeight="1" thickBot="1" x14ac:dyDescent="0.2">
      <c r="C80" s="10"/>
      <c r="D80" s="1" t="s">
        <v>40</v>
      </c>
      <c r="E80" s="42">
        <f>E63</f>
        <v>0</v>
      </c>
      <c r="F80" t="s">
        <v>71</v>
      </c>
    </row>
    <row r="81" spans="3:6" ht="14.25" thickBot="1" x14ac:dyDescent="0.2">
      <c r="C81" s="49" t="s">
        <v>72</v>
      </c>
      <c r="D81" s="1"/>
      <c r="E81" s="43">
        <f>E79+E80</f>
        <v>0</v>
      </c>
    </row>
    <row r="88" spans="3:6" ht="16.5" customHeight="1" x14ac:dyDescent="0.15">
      <c r="F88" s="10"/>
    </row>
  </sheetData>
  <mergeCells count="59">
    <mergeCell ref="D9:F9"/>
    <mergeCell ref="B2:L2"/>
    <mergeCell ref="I3:L3"/>
    <mergeCell ref="D6:F6"/>
    <mergeCell ref="D7:F7"/>
    <mergeCell ref="D8:F8"/>
    <mergeCell ref="C21:F21"/>
    <mergeCell ref="D10:F10"/>
    <mergeCell ref="D11:F11"/>
    <mergeCell ref="I13:L13"/>
    <mergeCell ref="B14:B16"/>
    <mergeCell ref="C14:F16"/>
    <mergeCell ref="G14:H16"/>
    <mergeCell ref="I14:J16"/>
    <mergeCell ref="K14:K16"/>
    <mergeCell ref="G18:H18"/>
    <mergeCell ref="C19:F19"/>
    <mergeCell ref="G19:H19"/>
    <mergeCell ref="C20:F20"/>
    <mergeCell ref="G20:H20"/>
    <mergeCell ref="C29:F29"/>
    <mergeCell ref="G29:H29"/>
    <mergeCell ref="G21:H21"/>
    <mergeCell ref="C22:F22"/>
    <mergeCell ref="G22:H22"/>
    <mergeCell ref="B23:K23"/>
    <mergeCell ref="B24:B29"/>
    <mergeCell ref="C24:F24"/>
    <mergeCell ref="G24:H24"/>
    <mergeCell ref="C25:F25"/>
    <mergeCell ref="G25:H25"/>
    <mergeCell ref="C26:F26"/>
    <mergeCell ref="B17:B22"/>
    <mergeCell ref="C17:F17"/>
    <mergeCell ref="G17:H17"/>
    <mergeCell ref="C18:F18"/>
    <mergeCell ref="G26:H26"/>
    <mergeCell ref="C27:F27"/>
    <mergeCell ref="G27:H27"/>
    <mergeCell ref="C28:F28"/>
    <mergeCell ref="G28:H28"/>
    <mergeCell ref="B30:K30"/>
    <mergeCell ref="B31:B36"/>
    <mergeCell ref="C31:F31"/>
    <mergeCell ref="G31:H31"/>
    <mergeCell ref="C32:F32"/>
    <mergeCell ref="G32:H32"/>
    <mergeCell ref="C33:F33"/>
    <mergeCell ref="G33:H33"/>
    <mergeCell ref="C34:F34"/>
    <mergeCell ref="G34:H34"/>
    <mergeCell ref="B53:L53"/>
    <mergeCell ref="I55:L55"/>
    <mergeCell ref="C35:F35"/>
    <mergeCell ref="G35:H35"/>
    <mergeCell ref="C36:F36"/>
    <mergeCell ref="G36:H36"/>
    <mergeCell ref="B37:K37"/>
    <mergeCell ref="B52:L52"/>
  </mergeCells>
  <phoneticPr fontId="3"/>
  <conditionalFormatting sqref="B67:K82">
    <cfRule type="expression" dxfId="2" priority="1">
      <formula>$E$63&gt;=5000000</formula>
    </cfRule>
  </conditionalFormatting>
  <conditionalFormatting sqref="I3:L4">
    <cfRule type="containsText" dxfId="1" priority="2" operator="containsText" text="申請者名を入力してください。">
      <formula>NOT(ISERROR(SEARCH("申請者名を入力してください。",I3)))</formula>
    </cfRule>
  </conditionalFormatting>
  <conditionalFormatting sqref="I55:L55">
    <cfRule type="containsText" dxfId="0" priority="3" operator="containsText" text="申請者名を入力してください。">
      <formula>NOT(ISERROR(SEARCH("申請者名を入力してください。",I55)))</formula>
    </cfRule>
  </conditionalFormatting>
  <pageMargins left="0.78740157480314965" right="0.59055118110236227" top="0.78740157480314965" bottom="0.59055118110236227" header="0.51181102362204722" footer="0.51181102362204722"/>
  <pageSetup paperSize="9" scale="83" orientation="portrait" r:id="rId1"/>
  <headerFooter alignWithMargins="0"/>
  <rowBreaks count="1" manualBreakCount="1">
    <brk id="51"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収支決算明細書(別紙6)</vt:lpstr>
      <vt:lpstr>'収支決算明細書(別紙6)'!Print_Area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2024-01-06T20:41:02Z</dcterms:created>
  <dcterms:modified xsi:type="dcterms:W3CDTF">2026-03-17T00:18:19Z</dcterms:modified>
</cp:coreProperties>
</file>