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</sheets>
  <externalReferences>
    <externalReference r:id="rId5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'２．我が家のまとめ(グラフデータはここをクリック！）'!$A$1:$V$125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<sst xmlns="http://schemas.openxmlformats.org/spreadsheetml/2006/main" count="143" uniqueCount="67">
  <si>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</si>
  <si>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</si>
  <si>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</si>
  <si>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</si>
  <si>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</si>
  <si>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</si>
  <si>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</si>
  <si>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</si>
  <si>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</si>
  <si>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</si>
  <si>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</si>
  <si>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</si>
  <si>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</si>
  <si>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</si>
  <si>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</si>
  <si>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</si>
  <si>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各月の使用量を
 記入しましょう。</t>
  </si>
  <si>
    <t>ガソリン</t>
  </si>
  <si>
    <t>今年の
使用量</t>
  </si>
  <si>
    <t>排出
係数</t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</si>
  <si>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</si>
  <si>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</si>
  <si>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</si>
  <si>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</si>
  <si>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</si>
  <si>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</si>
  <si>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</si>
  <si>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</si>
  <si>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</si>
  <si>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</si>
  <si>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</si>
  <si>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</si>
  <si>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</si>
  <si>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</si>
  <si>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</si>
  <si>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</si>
  <si>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軽油</t>
  </si>
  <si>
    <t>灯油</t>
  </si>
  <si>
    <t>上水道</t>
  </si>
  <si>
    <t>都市ガス</t>
  </si>
  <si>
    <t>電気</t>
  </si>
  <si>
    <t>係数</t>
  </si>
  <si>
    <t>管理欄（数値記入は不要です）</t>
  </si>
  <si>
    <t>各エネルギー使用量の推移</t>
  </si>
  <si>
    <t>前年同月</t>
  </si>
  <si>
    <t>電気(kWh)</t>
  </si>
  <si>
    <t>都市ガス(㎥)</t>
  </si>
  <si>
    <t>上水道(㎥)</t>
  </si>
  <si>
    <t>CO₂排出量(kg)</t>
  </si>
  <si>
    <t>電気</t>
  </si>
  <si>
    <t>都市ガス</t>
  </si>
  <si>
    <t>上水道</t>
  </si>
  <si>
    <t>LPガス</t>
  </si>
  <si>
    <t>軽油</t>
  </si>
  <si>
    <t>LPガス(㎥)</t>
  </si>
  <si>
    <t>ガス</t>
  </si>
  <si>
    <r>
      <t xml:space="preserve">LPガス </t>
    </r>
    <r>
      <rPr>
        <b/>
        <sz val="12"/>
        <color indexed="8"/>
        <rFont val="HG丸ｺﾞｼｯｸM-PRO"/>
        <family val="3"/>
      </rPr>
      <t>(㎥)</t>
    </r>
  </si>
  <si>
    <r>
      <t xml:space="preserve">電気 </t>
    </r>
    <r>
      <rPr>
        <b/>
        <sz val="12"/>
        <color indexed="8"/>
        <rFont val="HG丸ｺﾞｼｯｸM-PRO"/>
        <family val="3"/>
      </rPr>
      <t>(kWh)</t>
    </r>
  </si>
  <si>
    <r>
      <t xml:space="preserve">都市ガス </t>
    </r>
    <r>
      <rPr>
        <b/>
        <sz val="12"/>
        <color indexed="8"/>
        <rFont val="HG丸ｺﾞｼｯｸM-PRO"/>
        <family val="3"/>
      </rPr>
      <t>(㎥)</t>
    </r>
  </si>
  <si>
    <r>
      <t xml:space="preserve"> 灯油 </t>
    </r>
    <r>
      <rPr>
        <b/>
        <sz val="12"/>
        <color indexed="8"/>
        <rFont val="HG丸ｺﾞｼｯｸM-PRO"/>
        <family val="3"/>
      </rPr>
      <t>(L)</t>
    </r>
  </si>
  <si>
    <r>
      <t xml:space="preserve"> 軽油 </t>
    </r>
    <r>
      <rPr>
        <b/>
        <sz val="12"/>
        <color indexed="8"/>
        <rFont val="HG丸ｺﾞｼｯｸM-PRO"/>
        <family val="3"/>
      </rPr>
      <t>(L)</t>
    </r>
  </si>
  <si>
    <r>
      <t xml:space="preserve">LPガス </t>
    </r>
    <r>
      <rPr>
        <b/>
        <sz val="12"/>
        <color indexed="8"/>
        <rFont val="HG丸ｺﾞｼｯｸM-PRO"/>
        <family val="3"/>
      </rPr>
      <t>(㎥)</t>
    </r>
  </si>
  <si>
    <r>
      <t xml:space="preserve">上水道 </t>
    </r>
    <r>
      <rPr>
        <b/>
        <sz val="12"/>
        <color indexed="8"/>
        <rFont val="HG丸ｺﾞｼｯｸM-PRO"/>
        <family val="3"/>
      </rPr>
      <t>(㎥)</t>
    </r>
  </si>
  <si>
    <r>
      <t xml:space="preserve"> ガソリン </t>
    </r>
    <r>
      <rPr>
        <b/>
        <sz val="12"/>
        <color indexed="8"/>
        <rFont val="HG丸ｺﾞｼｯｸM-PRO"/>
        <family val="3"/>
      </rPr>
      <t>(L)</t>
    </r>
  </si>
  <si>
    <t>灯油(L)</t>
  </si>
  <si>
    <t>ガソリン(L)</t>
  </si>
  <si>
    <t>軽油(L)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</si>
</sst>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  <numFmt numFmtId="217" formatCode="&quot;×&quot;0"/>
    <numFmt numFmtId="218" formatCode="&quot;×&quot;0.0"/>
    <numFmt numFmtId="219" formatCode="&quot;×&quot;0.00"/>
    <numFmt numFmtId="220" formatCode="&quot;×&quot;0.000"/>
    <numFmt numFmtId="221" formatCode="0.000"/>
    <numFmt numFmtId="222" formatCode="0.0"/>
    <numFmt numFmtId="223" formatCode="0.000_);[Red]\(0.000\)"/>
    <numFmt numFmtId="224" formatCode="#,###.0&quot;kWh&quot;;;[Red]0&quot;kWh&quot;"/>
  </numFmts>
  <fonts count="56"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9"/>
      <color indexed="8"/>
      <name val="ＭＳ ゴシック"/>
      <family val="3"/>
    </font>
    <font>
      <b/>
      <sz val="12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20"/>
      <name val="ＭＳ 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u val="single"/>
      <sz val="9"/>
      <color theme="10"/>
      <name val="ＭＳ ゴシック"/>
      <family val="3"/>
    </font>
    <font>
      <u val="single"/>
      <sz val="9"/>
      <color theme="11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dashed"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7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7" fillId="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7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1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0" fontId="37" fillId="5" borderId="41" xfId="0" applyFont="1" applyFill="1" applyBorder="1" applyAlignment="1">
      <alignment horizontal="center" vertical="center" wrapText="1"/>
    </xf>
    <xf numFmtId="0" fontId="37" fillId="5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" fillId="24" borderId="45" xfId="0" applyFont="1" applyFill="1" applyBorder="1" applyAlignment="1" applyProtection="1">
      <alignment vertical="center" wrapText="1"/>
      <protection locked="0"/>
    </xf>
    <xf numFmtId="0" fontId="2" fillId="0" borderId="45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24" borderId="47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24" borderId="49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50" xfId="0" applyFont="1" applyFill="1" applyBorder="1" applyAlignment="1" applyProtection="1">
      <alignment vertical="center" wrapText="1"/>
      <protection locked="0"/>
    </xf>
    <xf numFmtId="0" fontId="2" fillId="24" borderId="51" xfId="0" applyFont="1" applyFill="1" applyBorder="1" applyAlignment="1" applyProtection="1">
      <alignment vertical="center" wrapText="1"/>
      <protection locked="0"/>
    </xf>
    <xf numFmtId="0" fontId="2" fillId="0" borderId="51" xfId="0" applyFont="1" applyFill="1" applyBorder="1" applyAlignment="1" applyProtection="1">
      <alignment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2" fillId="24" borderId="52" xfId="0" applyFont="1" applyFill="1" applyBorder="1" applyAlignment="1" applyProtection="1">
      <alignment vertical="center" wrapText="1"/>
      <protection locked="0"/>
    </xf>
    <xf numFmtId="0" fontId="2" fillId="0" borderId="52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24" borderId="54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0" fontId="2" fillId="24" borderId="56" xfId="0" applyFont="1" applyFill="1" applyBorder="1" applyAlignment="1" applyProtection="1">
      <alignment vertical="center" wrapText="1"/>
      <protection locked="0"/>
    </xf>
    <xf numFmtId="0" fontId="2" fillId="0" borderId="57" xfId="0" applyFont="1" applyFill="1" applyBorder="1" applyAlignment="1" applyProtection="1">
      <alignment vertical="center" wrapText="1"/>
      <protection locked="0"/>
    </xf>
    <xf numFmtId="0" fontId="2" fillId="24" borderId="58" xfId="0" applyFont="1" applyFill="1" applyBorder="1" applyAlignment="1" applyProtection="1">
      <alignment vertical="center" wrapText="1"/>
      <protection locked="0"/>
    </xf>
    <xf numFmtId="0" fontId="2" fillId="0" borderId="58" xfId="0" applyFont="1" applyFill="1" applyBorder="1" applyAlignment="1" applyProtection="1">
      <alignment vertical="center" wrapText="1"/>
      <protection locked="0"/>
    </xf>
    <xf numFmtId="0" fontId="2" fillId="0" borderId="59" xfId="0" applyFont="1" applyFill="1" applyBorder="1" applyAlignment="1" applyProtection="1">
      <alignment vertical="center" wrapText="1"/>
      <protection locked="0"/>
    </xf>
    <xf numFmtId="218" fontId="4" fillId="25" borderId="60" xfId="61" applyNumberFormat="1" applyFont="1" applyFill="1" applyBorder="1" applyAlignment="1">
      <alignment horizontal="center"/>
      <protection/>
    </xf>
    <xf numFmtId="218" fontId="4" fillId="25" borderId="61" xfId="61" applyNumberFormat="1" applyFont="1" applyFill="1" applyBorder="1" applyAlignment="1">
      <alignment horizontal="center"/>
      <protection/>
    </xf>
    <xf numFmtId="218" fontId="4" fillId="25" borderId="62" xfId="61" applyNumberFormat="1" applyFont="1" applyFill="1" applyBorder="1" applyAlignment="1">
      <alignment horizontal="center"/>
      <protection/>
    </xf>
    <xf numFmtId="219" fontId="4" fillId="25" borderId="60" xfId="61" applyNumberFormat="1" applyFont="1" applyFill="1" applyBorder="1" applyAlignment="1">
      <alignment horizontal="center"/>
      <protection/>
    </xf>
    <xf numFmtId="219" fontId="4" fillId="25" borderId="63" xfId="61" applyNumberFormat="1" applyFont="1" applyFill="1" applyBorder="1" applyAlignment="1">
      <alignment horizontal="center"/>
      <protection/>
    </xf>
    <xf numFmtId="220" fontId="4" fillId="25" borderId="60" xfId="61" applyNumberFormat="1" applyFont="1" applyFill="1" applyBorder="1" applyAlignment="1">
      <alignment horizontal="center"/>
      <protection/>
    </xf>
    <xf numFmtId="0" fontId="37" fillId="21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1" borderId="64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218" fontId="4" fillId="25" borderId="66" xfId="61" applyNumberFormat="1" applyFont="1" applyFill="1" applyBorder="1" applyAlignment="1">
      <alignment horizontal="center"/>
      <protection/>
    </xf>
    <xf numFmtId="182" fontId="0" fillId="5" borderId="67" xfId="0" applyNumberFormat="1" applyFill="1" applyBorder="1" applyAlignment="1">
      <alignment vertical="center"/>
    </xf>
    <xf numFmtId="182" fontId="0" fillId="5" borderId="53" xfId="0" applyNumberFormat="1" applyFill="1" applyBorder="1" applyAlignment="1">
      <alignment vertical="center"/>
    </xf>
    <xf numFmtId="185" fontId="0" fillId="5" borderId="67" xfId="0" applyNumberFormat="1" applyFill="1" applyBorder="1" applyAlignment="1">
      <alignment vertical="center"/>
    </xf>
    <xf numFmtId="223" fontId="0" fillId="5" borderId="67" xfId="0" applyNumberFormat="1" applyFill="1" applyBorder="1" applyAlignment="1">
      <alignment vertical="center"/>
    </xf>
    <xf numFmtId="205" fontId="36" fillId="25" borderId="68" xfId="61" applyNumberFormat="1" applyFont="1" applyFill="1" applyBorder="1" applyAlignment="1">
      <alignment horizontal="center"/>
      <protection/>
    </xf>
    <xf numFmtId="205" fontId="36" fillId="25" borderId="69" xfId="61" applyNumberFormat="1" applyFont="1" applyFill="1" applyBorder="1" applyAlignment="1">
      <alignment horizontal="center"/>
      <protection/>
    </xf>
    <xf numFmtId="205" fontId="36" fillId="25" borderId="63" xfId="61" applyNumberFormat="1" applyFont="1" applyFill="1" applyBorder="1" applyAlignment="1">
      <alignment horizontal="center"/>
      <protection/>
    </xf>
    <xf numFmtId="205" fontId="36" fillId="25" borderId="70" xfId="61" applyNumberFormat="1" applyFont="1" applyFill="1" applyBorder="1" applyAlignment="1">
      <alignment horizontal="center"/>
      <protection/>
    </xf>
    <xf numFmtId="205" fontId="36" fillId="25" borderId="60" xfId="61" applyNumberFormat="1" applyFont="1" applyFill="1" applyBorder="1" applyAlignment="1">
      <alignment horizontal="center"/>
      <protection/>
    </xf>
    <xf numFmtId="205" fontId="36" fillId="25" borderId="71" xfId="61" applyNumberFormat="1" applyFont="1" applyFill="1" applyBorder="1" applyAlignment="1">
      <alignment horizontal="center"/>
      <protection/>
    </xf>
    <xf numFmtId="0" fontId="32" fillId="0" borderId="7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91" fontId="33" fillId="25" borderId="73" xfId="61" applyNumberFormat="1" applyFont="1" applyFill="1" applyBorder="1" applyAlignment="1">
      <alignment horizontal="right"/>
      <protection/>
    </xf>
    <xf numFmtId="191" fontId="33" fillId="25" borderId="74" xfId="61" applyNumberFormat="1" applyFont="1" applyFill="1" applyBorder="1" applyAlignment="1">
      <alignment horizontal="right"/>
      <protection/>
    </xf>
    <xf numFmtId="0" fontId="22" fillId="13" borderId="75" xfId="0" applyFont="1" applyFill="1" applyBorder="1" applyAlignment="1">
      <alignment horizontal="center" vertical="center" wrapText="1"/>
    </xf>
    <xf numFmtId="0" fontId="22" fillId="13" borderId="76" xfId="0" applyFont="1" applyFill="1" applyBorder="1" applyAlignment="1">
      <alignment horizontal="center" vertical="center" wrapText="1"/>
    </xf>
    <xf numFmtId="0" fontId="22" fillId="13" borderId="77" xfId="0" applyFont="1" applyFill="1" applyBorder="1" applyAlignment="1">
      <alignment horizontal="center" vertical="center" wrapText="1"/>
    </xf>
    <xf numFmtId="0" fontId="22" fillId="13" borderId="78" xfId="0" applyFont="1" applyFill="1" applyBorder="1" applyAlignment="1">
      <alignment horizontal="center" vertical="center" shrinkToFit="1"/>
    </xf>
    <xf numFmtId="0" fontId="20" fillId="0" borderId="79" xfId="0" applyFont="1" applyBorder="1" applyAlignment="1">
      <alignment vertical="center"/>
    </xf>
    <xf numFmtId="0" fontId="22" fillId="13" borderId="80" xfId="0" applyFont="1" applyFill="1" applyBorder="1" applyAlignment="1">
      <alignment vertical="center" wrapText="1"/>
    </xf>
    <xf numFmtId="0" fontId="22" fillId="13" borderId="81" xfId="0" applyFont="1" applyFill="1" applyBorder="1" applyAlignment="1">
      <alignment vertical="center" wrapText="1"/>
    </xf>
    <xf numFmtId="0" fontId="22" fillId="13" borderId="82" xfId="0" applyFont="1" applyFill="1" applyBorder="1" applyAlignment="1">
      <alignment vertical="center" wrapText="1"/>
    </xf>
    <xf numFmtId="0" fontId="22" fillId="13" borderId="83" xfId="0" applyFont="1" applyFill="1" applyBorder="1" applyAlignment="1">
      <alignment vertical="center" wrapText="1"/>
    </xf>
    <xf numFmtId="0" fontId="22" fillId="26" borderId="84" xfId="0" applyFont="1" applyFill="1" applyBorder="1" applyAlignment="1">
      <alignment horizontal="center" vertical="center" wrapText="1"/>
    </xf>
    <xf numFmtId="0" fontId="22" fillId="26" borderId="72" xfId="0" applyFont="1" applyFill="1" applyBorder="1" applyAlignment="1">
      <alignment horizontal="center" vertical="center" wrapText="1"/>
    </xf>
    <xf numFmtId="0" fontId="22" fillId="26" borderId="85" xfId="0" applyFont="1" applyFill="1" applyBorder="1" applyAlignment="1">
      <alignment horizontal="center" vertical="center" wrapText="1"/>
    </xf>
    <xf numFmtId="0" fontId="22" fillId="26" borderId="86" xfId="0" applyFont="1" applyFill="1" applyBorder="1" applyAlignment="1">
      <alignment horizontal="center" vertical="center" wrapText="1"/>
    </xf>
    <xf numFmtId="0" fontId="22" fillId="26" borderId="82" xfId="0" applyFont="1" applyFill="1" applyBorder="1" applyAlignment="1">
      <alignment horizontal="center" vertical="center" wrapText="1"/>
    </xf>
    <xf numFmtId="0" fontId="22" fillId="26" borderId="83" xfId="0" applyFont="1" applyFill="1" applyBorder="1" applyAlignment="1">
      <alignment horizontal="center" vertical="center" wrapText="1"/>
    </xf>
    <xf numFmtId="0" fontId="22" fillId="27" borderId="87" xfId="0" applyFont="1" applyFill="1" applyBorder="1" applyAlignment="1">
      <alignment horizontal="center" vertical="center" wrapText="1"/>
    </xf>
    <xf numFmtId="0" fontId="22" fillId="27" borderId="88" xfId="0" applyFont="1" applyFill="1" applyBorder="1" applyAlignment="1">
      <alignment horizontal="center" vertical="center" wrapText="1"/>
    </xf>
    <xf numFmtId="0" fontId="20" fillId="28" borderId="89" xfId="0" applyFont="1" applyFill="1" applyBorder="1" applyAlignment="1">
      <alignment horizontal="center" vertical="center"/>
    </xf>
    <xf numFmtId="0" fontId="20" fillId="28" borderId="79" xfId="0" applyFont="1" applyFill="1" applyBorder="1" applyAlignment="1">
      <alignment horizontal="center" vertical="center"/>
    </xf>
    <xf numFmtId="0" fontId="22" fillId="28" borderId="90" xfId="0" applyFont="1" applyFill="1" applyBorder="1" applyAlignment="1">
      <alignment horizontal="left" vertical="center" wrapText="1"/>
    </xf>
    <xf numFmtId="0" fontId="22" fillId="28" borderId="54" xfId="0" applyFont="1" applyFill="1" applyBorder="1" applyAlignment="1">
      <alignment horizontal="left" vertical="center" wrapText="1"/>
    </xf>
    <xf numFmtId="0" fontId="22" fillId="28" borderId="83" xfId="0" applyFont="1" applyFill="1" applyBorder="1" applyAlignment="1">
      <alignment horizontal="left" vertical="center" wrapText="1"/>
    </xf>
    <xf numFmtId="0" fontId="22" fillId="28" borderId="49" xfId="0" applyFont="1" applyFill="1" applyBorder="1" applyAlignment="1">
      <alignment horizontal="left" vertical="center" wrapText="1"/>
    </xf>
    <xf numFmtId="0" fontId="22" fillId="8" borderId="75" xfId="0" applyFont="1" applyFill="1" applyBorder="1" applyAlignment="1">
      <alignment horizontal="center" vertical="center" wrapText="1"/>
    </xf>
    <xf numFmtId="0" fontId="22" fillId="8" borderId="76" xfId="0" applyFont="1" applyFill="1" applyBorder="1" applyAlignment="1">
      <alignment horizontal="center" vertical="center" wrapText="1"/>
    </xf>
    <xf numFmtId="0" fontId="22" fillId="8" borderId="77" xfId="0" applyFont="1" applyFill="1" applyBorder="1" applyAlignment="1">
      <alignment horizontal="center" vertical="center" wrapText="1"/>
    </xf>
    <xf numFmtId="215" fontId="4" fillId="25" borderId="66" xfId="61" applyNumberFormat="1" applyFont="1" applyFill="1" applyBorder="1" applyAlignment="1">
      <alignment horizontal="right"/>
      <protection/>
    </xf>
    <xf numFmtId="215" fontId="4" fillId="25" borderId="83" xfId="61" applyNumberFormat="1" applyFont="1" applyFill="1" applyBorder="1" applyAlignment="1">
      <alignment horizontal="right"/>
      <protection/>
    </xf>
    <xf numFmtId="216" fontId="4" fillId="25" borderId="66" xfId="61" applyNumberFormat="1" applyFont="1" applyFill="1" applyBorder="1" applyAlignment="1">
      <alignment horizontal="right"/>
      <protection/>
    </xf>
    <xf numFmtId="216" fontId="4" fillId="25" borderId="83" xfId="61" applyNumberFormat="1" applyFont="1" applyFill="1" applyBorder="1" applyAlignment="1">
      <alignment horizontal="right"/>
      <protection/>
    </xf>
    <xf numFmtId="216" fontId="4" fillId="25" borderId="91" xfId="61" applyNumberFormat="1" applyFont="1" applyFill="1" applyBorder="1" applyAlignment="1">
      <alignment horizontal="right"/>
      <protection/>
    </xf>
    <xf numFmtId="216" fontId="4" fillId="25" borderId="90" xfId="61" applyNumberFormat="1" applyFont="1" applyFill="1" applyBorder="1" applyAlignment="1">
      <alignment horizontal="right"/>
      <protection/>
    </xf>
    <xf numFmtId="214" fontId="4" fillId="25" borderId="60" xfId="61" applyNumberFormat="1" applyFont="1" applyFill="1" applyBorder="1" applyAlignment="1">
      <alignment horizontal="right"/>
      <protection/>
    </xf>
    <xf numFmtId="214" fontId="4" fillId="25" borderId="77" xfId="61" applyNumberFormat="1" applyFont="1" applyFill="1" applyBorder="1" applyAlignment="1">
      <alignment horizontal="right"/>
      <protection/>
    </xf>
    <xf numFmtId="215" fontId="4" fillId="25" borderId="63" xfId="61" applyNumberFormat="1" applyFont="1" applyFill="1" applyBorder="1" applyAlignment="1">
      <alignment horizontal="right"/>
      <protection/>
    </xf>
    <xf numFmtId="215" fontId="4" fillId="25" borderId="81" xfId="61" applyNumberFormat="1" applyFont="1" applyFill="1" applyBorder="1" applyAlignment="1">
      <alignment horizontal="right"/>
      <protection/>
    </xf>
    <xf numFmtId="215" fontId="4" fillId="25" borderId="62" xfId="61" applyNumberFormat="1" applyFont="1" applyFill="1" applyBorder="1" applyAlignment="1">
      <alignment horizontal="right"/>
      <protection/>
    </xf>
    <xf numFmtId="215" fontId="4" fillId="25" borderId="92" xfId="61" applyNumberFormat="1" applyFont="1" applyFill="1" applyBorder="1" applyAlignment="1">
      <alignment horizontal="right"/>
      <protection/>
    </xf>
    <xf numFmtId="205" fontId="36" fillId="25" borderId="62" xfId="61" applyNumberFormat="1" applyFont="1" applyFill="1" applyBorder="1" applyAlignment="1">
      <alignment horizontal="center"/>
      <protection/>
    </xf>
    <xf numFmtId="205" fontId="36" fillId="25" borderId="93" xfId="61" applyNumberFormat="1" applyFont="1" applyFill="1" applyBorder="1" applyAlignment="1">
      <alignment horizontal="center"/>
      <protection/>
    </xf>
    <xf numFmtId="0" fontId="30" fillId="26" borderId="61" xfId="0" applyFont="1" applyFill="1" applyBorder="1" applyAlignment="1">
      <alignment horizontal="center" vertical="center" wrapText="1"/>
    </xf>
    <xf numFmtId="0" fontId="30" fillId="26" borderId="66" xfId="0" applyFont="1" applyFill="1" applyBorder="1" applyAlignment="1">
      <alignment horizontal="center" vertical="center" wrapText="1"/>
    </xf>
    <xf numFmtId="0" fontId="27" fillId="26" borderId="61" xfId="61" applyFont="1" applyFill="1" applyBorder="1" applyAlignment="1">
      <alignment horizontal="center" vertical="center" wrapText="1"/>
      <protection/>
    </xf>
    <xf numFmtId="0" fontId="27" fillId="26" borderId="85" xfId="61" applyFont="1" applyFill="1" applyBorder="1" applyAlignment="1">
      <alignment horizontal="center" vertical="center" wrapText="1"/>
      <protection/>
    </xf>
    <xf numFmtId="0" fontId="27" fillId="26" borderId="94" xfId="61" applyFont="1" applyFill="1" applyBorder="1" applyAlignment="1">
      <alignment horizontal="center" vertical="center" wrapText="1"/>
      <protection/>
    </xf>
    <xf numFmtId="0" fontId="27" fillId="26" borderId="95" xfId="61" applyFont="1" applyFill="1" applyBorder="1" applyAlignment="1">
      <alignment horizontal="center" vertical="center" wrapText="1"/>
      <protection/>
    </xf>
    <xf numFmtId="0" fontId="22" fillId="26" borderId="61" xfId="0" applyFont="1" applyFill="1" applyBorder="1" applyAlignment="1">
      <alignment horizontal="center" vertical="center" wrapText="1"/>
    </xf>
    <xf numFmtId="0" fontId="22" fillId="26" borderId="96" xfId="0" applyFont="1" applyFill="1" applyBorder="1" applyAlignment="1">
      <alignment horizontal="center" vertical="center" wrapText="1"/>
    </xf>
    <xf numFmtId="0" fontId="22" fillId="26" borderId="66" xfId="0" applyFont="1" applyFill="1" applyBorder="1" applyAlignment="1">
      <alignment horizontal="center" vertical="center" wrapText="1"/>
    </xf>
    <xf numFmtId="0" fontId="22" fillId="26" borderId="97" xfId="0" applyFont="1" applyFill="1" applyBorder="1" applyAlignment="1">
      <alignment horizontal="center" vertical="center" wrapText="1"/>
    </xf>
    <xf numFmtId="0" fontId="23" fillId="21" borderId="98" xfId="0" applyFont="1" applyFill="1" applyBorder="1" applyAlignment="1">
      <alignment horizontal="center" vertical="center" wrapText="1"/>
    </xf>
    <xf numFmtId="0" fontId="22" fillId="21" borderId="99" xfId="0" applyFont="1" applyFill="1" applyBorder="1" applyAlignment="1">
      <alignment horizontal="center" vertical="center" wrapText="1"/>
    </xf>
    <xf numFmtId="0" fontId="22" fillId="21" borderId="100" xfId="0" applyFont="1" applyFill="1" applyBorder="1" applyAlignment="1">
      <alignment horizontal="center" vertical="center" wrapText="1"/>
    </xf>
    <xf numFmtId="0" fontId="22" fillId="21" borderId="101" xfId="0" applyFont="1" applyFill="1" applyBorder="1" applyAlignment="1">
      <alignment horizontal="center" vertical="center" wrapText="1"/>
    </xf>
    <xf numFmtId="0" fontId="22" fillId="21" borderId="94" xfId="0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center" vertical="center" wrapText="1"/>
    </xf>
    <xf numFmtId="0" fontId="22" fillId="21" borderId="9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カレンダー用デー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58"/>
          <c:w val="0.763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  <c:smooth val="0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5534"/>
        <c:crosses val="autoZero"/>
        <c:auto val="1"/>
        <c:lblOffset val="100"/>
        <c:tickLblSkip val="1"/>
        <c:noMultiLvlLbl val="0"/>
      </c:catAx>
      <c:valAx>
        <c:axId val="4335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77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25775"/>
          <c:w val="0.22675"/>
          <c:h val="0.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1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6575"/>
          <c:w val="0.77975"/>
          <c:h val="0.9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'２．我が家のまとめ(グラフデータはここをクリック！）'!$AC$27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'２．我が家のまとめ(グラフデータはここをクリック！）'!$AD$27:$AO$27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'２．我が家のまとめ(グラフデータはここをクリック！）'!$AC$28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'２．我が家のまとめ(グラフデータはここをクリック！）'!$AD$28:$AO$28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'２．我が家のまとめ(グラフデータはここをクリック！）'!$AC$29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'２．我が家のまとめ(グラフデータはここをクリック！）'!$AD$29:$AO$29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'２．我が家のまとめ(グラフデータはここをクリック！）'!$AC$30</c:f>
              <c:strCache>
                <c:ptCount val="1"/>
                <c:pt idx="0">
                  <c:v>上水道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'２．我が家のまとめ(グラフデータはここをクリック！）'!$AD$30:$AO$30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'２．我が家のまとめ(グラフデータはここをクリック！）'!$AC$31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'２．我が家のまとめ(グラフデータはここをクリック！）'!$AD$31:$AO$31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'２．我が家のまとめ(グラフデータはここをクリック！）'!$AC$32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'２．我が家のまとめ(グラフデータはここをクリック！）'!$AD$32:$AO$32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'２．我が家のまとめ(グラフデータはここをクリック！）'!$AC$33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'２．我が家のまとめ(グラフデータはここをクリック！）'!$AD$33:$AO$33</c:f>
              <c:numCache/>
            </c:numRef>
          </c:val>
        </c:ser>
        <c:overlap val="100"/>
        <c:axId val="39019807"/>
        <c:axId val="15633944"/>
      </c:bar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33944"/>
        <c:crosses val="autoZero"/>
        <c:auto val="1"/>
        <c:lblOffset val="100"/>
        <c:tickLblSkip val="1"/>
        <c:noMultiLvlLbl val="0"/>
      </c:catAx>
      <c:valAx>
        <c:axId val="15633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252"/>
          <c:w val="0.21175"/>
          <c:h val="0.5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775"/>
          <c:w val="0.9892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axId val="6487769"/>
        <c:axId val="5838992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'２．我が家のまとめ(グラフデータはここをクリック！）'!$AD$27:$AO$27</c:f>
              <c:numCache/>
            </c:numRef>
          </c:val>
          <c:smooth val="0"/>
        </c:ser>
        <c:axId val="55747251"/>
        <c:axId val="31963212"/>
      </c:lineChart>
      <c:catAx>
        <c:axId val="6487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89922"/>
        <c:crosses val="autoZero"/>
        <c:auto val="0"/>
        <c:lblOffset val="100"/>
        <c:tickLblSkip val="1"/>
        <c:noMultiLvlLbl val="0"/>
      </c:catAx>
      <c:valAx>
        <c:axId val="58389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769"/>
        <c:crossesAt val="1"/>
        <c:crossBetween val="between"/>
        <c:dispUnits/>
      </c:valAx>
      <c:catAx>
        <c:axId val="55747251"/>
        <c:scaling>
          <c:orientation val="minMax"/>
        </c:scaling>
        <c:axPos val="b"/>
        <c:delete val="1"/>
        <c:majorTickMark val="out"/>
        <c:minorTickMark val="none"/>
        <c:tickLblPos val="nextTo"/>
        <c:crossAx val="31963212"/>
        <c:crosses val="autoZero"/>
        <c:auto val="0"/>
        <c:lblOffset val="100"/>
        <c:tickLblSkip val="1"/>
        <c:noMultiLvlLbl val="0"/>
      </c:catAx>
      <c:valAx>
        <c:axId val="31963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72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0775"/>
          <c:w val="0.60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775"/>
          <c:w val="0.98775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19233453"/>
        <c:axId val="38883350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'２．我が家のまとめ(グラフデータはここをクリック！）'!$AD$28:$AO$28</c:f>
              <c:numCache/>
            </c:numRef>
          </c:val>
          <c:smooth val="0"/>
        </c:ser>
        <c:axId val="14405831"/>
        <c:axId val="62543616"/>
      </c:line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83350"/>
        <c:crosses val="autoZero"/>
        <c:auto val="0"/>
        <c:lblOffset val="100"/>
        <c:tickLblSkip val="1"/>
        <c:noMultiLvlLbl val="0"/>
      </c:catAx>
      <c:valAx>
        <c:axId val="38883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3453"/>
        <c:crossesAt val="1"/>
        <c:crossBetween val="between"/>
        <c:dispUnits/>
      </c:valAx>
      <c:catAx>
        <c:axId val="14405831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3616"/>
        <c:crosses val="autoZero"/>
        <c:auto val="0"/>
        <c:lblOffset val="100"/>
        <c:tickLblSkip val="1"/>
        <c:noMultiLvlLbl val="0"/>
      </c:catAx>
      <c:valAx>
        <c:axId val="62543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>
            <c:manualLayout>
              <c:xMode val="factor"/>
              <c:yMode val="factor"/>
              <c:x val="0.00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5"/>
          <c:y val="0.905"/>
          <c:w val="0.6117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LP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ガスの推移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825"/>
          <c:w val="0.987"/>
          <c:h val="0.7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axId val="26021633"/>
        <c:axId val="32868106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'２．我が家のまとめ(グラフデータはここをクリック！）'!$AD$29:$AO$29</c:f>
              <c:numCache/>
            </c:numRef>
          </c:val>
          <c:smooth val="0"/>
        </c:ser>
        <c:axId val="27377499"/>
        <c:axId val="45070900"/>
      </c:line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68106"/>
        <c:crosses val="autoZero"/>
        <c:auto val="0"/>
        <c:lblOffset val="100"/>
        <c:tickLblSkip val="1"/>
        <c:noMultiLvlLbl val="0"/>
      </c:catAx>
      <c:valAx>
        <c:axId val="32868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21633"/>
        <c:crossesAt val="1"/>
        <c:crossBetween val="between"/>
        <c:dispUnits/>
      </c:valAx>
      <c:catAx>
        <c:axId val="27377499"/>
        <c:scaling>
          <c:orientation val="minMax"/>
        </c:scaling>
        <c:axPos val="b"/>
        <c:delete val="1"/>
        <c:majorTickMark val="out"/>
        <c:minorTickMark val="none"/>
        <c:tickLblPos val="nextTo"/>
        <c:crossAx val="45070900"/>
        <c:crosses val="autoZero"/>
        <c:auto val="0"/>
        <c:lblOffset val="100"/>
        <c:tickLblSkip val="1"/>
        <c:noMultiLvlLbl val="0"/>
      </c:catAx>
      <c:valAx>
        <c:axId val="45070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0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774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075"/>
          <c:w val="0.62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675"/>
          <c:w val="0.989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2984917"/>
        <c:axId val="2686425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'２．我が家のまとめ(グラフデータはここをクリック！）'!$AD$30:$AO$30</c:f>
              <c:numCache/>
            </c:numRef>
          </c:val>
          <c:smooth val="0"/>
        </c:ser>
        <c:axId val="40451695"/>
        <c:axId val="28520936"/>
      </c:lineChart>
      <c:catAx>
        <c:axId val="2984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 val="autoZero"/>
        <c:auto val="0"/>
        <c:lblOffset val="100"/>
        <c:tickLblSkip val="1"/>
        <c:noMultiLvlLbl val="0"/>
      </c:catAx>
      <c:valAx>
        <c:axId val="26864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4917"/>
        <c:crossesAt val="1"/>
        <c:crossBetween val="between"/>
        <c:dispUnits/>
      </c:valAx>
      <c:catAx>
        <c:axId val="40451695"/>
        <c:scaling>
          <c:orientation val="minMax"/>
        </c:scaling>
        <c:axPos val="b"/>
        <c:delete val="1"/>
        <c:majorTickMark val="out"/>
        <c:minorTickMark val="none"/>
        <c:tickLblPos val="nextTo"/>
        <c:crossAx val="28520936"/>
        <c:crosses val="autoZero"/>
        <c:auto val="0"/>
        <c:lblOffset val="100"/>
        <c:tickLblSkip val="1"/>
        <c:noMultiLvlLbl val="0"/>
      </c:catAx>
      <c:valAx>
        <c:axId val="28520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1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1025"/>
          <c:w val="0.5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325"/>
          <c:w val="0.98725"/>
          <c:h val="0.7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'２．我が家のまとめ(グラフデータはここをクリック！）'!$AD$17:$AO$17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axId val="55361833"/>
        <c:axId val="28494450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'２．我が家のまとめ(グラフデータはここをクリック！）'!$AD$31:$AO$31</c:f>
              <c:numCache/>
            </c:numRef>
          </c:val>
          <c:smooth val="0"/>
        </c:ser>
        <c:axId val="55123459"/>
        <c:axId val="26349084"/>
      </c:line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 val="autoZero"/>
        <c:auto val="0"/>
        <c:lblOffset val="100"/>
        <c:tickLblSkip val="1"/>
        <c:noMultiLvlLbl val="0"/>
      </c:catAx>
      <c:valAx>
        <c:axId val="284944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1833"/>
        <c:crossesAt val="1"/>
        <c:crossBetween val="between"/>
        <c:dispUnits/>
      </c:valAx>
      <c:catAx>
        <c:axId val="55123459"/>
        <c:scaling>
          <c:orientation val="minMax"/>
        </c:scaling>
        <c:axPos val="b"/>
        <c:delete val="1"/>
        <c:majorTickMark val="out"/>
        <c:minorTickMark val="none"/>
        <c:tickLblPos val="nextTo"/>
        <c:crossAx val="26349084"/>
        <c:crosses val="autoZero"/>
        <c:auto val="0"/>
        <c:lblOffset val="100"/>
        <c:tickLblSkip val="1"/>
        <c:noMultiLvlLbl val="0"/>
      </c:catAx>
      <c:valAx>
        <c:axId val="26349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0725"/>
          <c:w val="0.578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2"/>
          <c:w val="0.98775"/>
          <c:h val="0.7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'２．我が家のまとめ(グラフデータはここをクリック！）'!$AD$18:$AO$18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35815165"/>
        <c:axId val="53901030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'２．我が家のまとめ(グラフデータはここをクリック！）'!$AD$32:$AO$32</c:f>
              <c:numCache/>
            </c:numRef>
          </c:val>
          <c:smooth val="0"/>
        </c:ser>
        <c:axId val="15347223"/>
        <c:axId val="3907280"/>
      </c:line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 val="autoZero"/>
        <c:auto val="0"/>
        <c:lblOffset val="100"/>
        <c:tickLblSkip val="1"/>
        <c:noMultiLvlLbl val="0"/>
      </c:catAx>
      <c:valAx>
        <c:axId val="53901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15165"/>
        <c:crossesAt val="1"/>
        <c:crossBetween val="between"/>
        <c:dispUnits/>
      </c:valAx>
      <c:catAx>
        <c:axId val="15347223"/>
        <c:scaling>
          <c:orientation val="minMax"/>
        </c:scaling>
        <c:axPos val="b"/>
        <c:delete val="1"/>
        <c:majorTickMark val="out"/>
        <c:minorTickMark val="none"/>
        <c:tickLblPos val="nextTo"/>
        <c:crossAx val="3907280"/>
        <c:crosses val="autoZero"/>
        <c:auto val="0"/>
        <c:lblOffset val="100"/>
        <c:tickLblSkip val="1"/>
        <c:noMultiLvlLbl val="0"/>
      </c:catAx>
      <c:valAx>
        <c:axId val="39072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2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675"/>
          <c:y val="0.91"/>
          <c:w val="0.5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525"/>
          <c:w val="0.98725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'２．我が家のまとめ(グラフデータはここをクリック！）'!$AD$19:$AO$19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axId val="35165521"/>
        <c:axId val="4805423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'２．我が家のまとめ(グラフデータはここをクリック！）'!$AD$33:$AO$33</c:f>
              <c:numCache/>
            </c:numRef>
          </c:val>
          <c:smooth val="0"/>
        </c:ser>
        <c:axId val="29834923"/>
        <c:axId val="78852"/>
      </c:line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 val="autoZero"/>
        <c:auto val="0"/>
        <c:lblOffset val="100"/>
        <c:tickLblSkip val="1"/>
        <c:noMultiLvlLbl val="0"/>
      </c:catAx>
      <c:valAx>
        <c:axId val="480542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5521"/>
        <c:crossesAt val="1"/>
        <c:crossBetween val="between"/>
        <c:dispUnits/>
      </c:valAx>
      <c:catAx>
        <c:axId val="29834923"/>
        <c:scaling>
          <c:orientation val="minMax"/>
        </c:scaling>
        <c:axPos val="b"/>
        <c:delete val="1"/>
        <c:majorTickMark val="out"/>
        <c:minorTickMark val="none"/>
        <c:tickLblPos val="nextTo"/>
        <c:crossAx val="78852"/>
        <c:crosses val="autoZero"/>
        <c:auto val="0"/>
        <c:lblOffset val="100"/>
        <c:tickLblSkip val="1"/>
        <c:noMultiLvlLbl val="0"/>
      </c:catAx>
      <c:valAx>
        <c:axId val="78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49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075"/>
          <c:w val="0.578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209550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47650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2022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36</xdr:row>
      <xdr:rowOff>47625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98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排出係数は、「地球温暖化対策の推進に関する法律施行令（平成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LP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ガスはプロパンガスとして算定に用いています。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電気については東北電力株式会社の令和元年度基礎排出係数（地球温暖化対策の推進に関する法律に基づき獲得した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クレジットを差し引く前の値）を、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都市ガスについては北陸ガス株式会社（新潟地区）の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2020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年度実績値より算出の排出係数を使用しています。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457325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714875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867525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0450" cy="3648075"/>
    <xdr:graphicFrame>
      <xdr:nvGraphicFramePr>
        <xdr:cNvPr id="1" name="Chart 1"/>
        <xdr:cNvGraphicFramePr/>
      </xdr:nvGraphicFramePr>
      <xdr:xfrm>
        <a:off x="0" y="0"/>
        <a:ext cx="7410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11</xdr:col>
      <xdr:colOff>0</xdr:colOff>
      <xdr:row>0</xdr:row>
      <xdr:rowOff>0</xdr:rowOff>
    </xdr:from>
    <xdr:ext cx="7410450" cy="3648075"/>
    <xdr:graphicFrame>
      <xdr:nvGraphicFramePr>
        <xdr:cNvPr id="2" name="Chart 3"/>
        <xdr:cNvGraphicFramePr/>
      </xdr:nvGraphicFramePr>
      <xdr:xfrm>
        <a:off x="7543800" y="0"/>
        <a:ext cx="74104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26</xdr:row>
      <xdr:rowOff>0</xdr:rowOff>
    </xdr:from>
    <xdr:ext cx="7410450" cy="3648075"/>
    <xdr:graphicFrame>
      <xdr:nvGraphicFramePr>
        <xdr:cNvPr id="3" name="Chart 4"/>
        <xdr:cNvGraphicFramePr/>
      </xdr:nvGraphicFramePr>
      <xdr:xfrm>
        <a:off x="0" y="4057650"/>
        <a:ext cx="74104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0</xdr:colOff>
      <xdr:row>26</xdr:row>
      <xdr:rowOff>0</xdr:rowOff>
    </xdr:from>
    <xdr:ext cx="7410450" cy="3648075"/>
    <xdr:graphicFrame>
      <xdr:nvGraphicFramePr>
        <xdr:cNvPr id="4" name="Chart 6"/>
        <xdr:cNvGraphicFramePr/>
      </xdr:nvGraphicFramePr>
      <xdr:xfrm>
        <a:off x="7543800" y="4057650"/>
        <a:ext cx="741045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0</xdr:colOff>
      <xdr:row>51</xdr:row>
      <xdr:rowOff>0</xdr:rowOff>
    </xdr:from>
    <xdr:ext cx="7410450" cy="3648075"/>
    <xdr:graphicFrame>
      <xdr:nvGraphicFramePr>
        <xdr:cNvPr id="5" name="Chart 7"/>
        <xdr:cNvGraphicFramePr/>
      </xdr:nvGraphicFramePr>
      <xdr:xfrm>
        <a:off x="0" y="7905750"/>
        <a:ext cx="741045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11</xdr:col>
      <xdr:colOff>0</xdr:colOff>
      <xdr:row>51</xdr:row>
      <xdr:rowOff>0</xdr:rowOff>
    </xdr:from>
    <xdr:ext cx="7410450" cy="3648075"/>
    <xdr:graphicFrame>
      <xdr:nvGraphicFramePr>
        <xdr:cNvPr id="6" name="Chart 8"/>
        <xdr:cNvGraphicFramePr/>
      </xdr:nvGraphicFramePr>
      <xdr:xfrm>
        <a:off x="7543800" y="7905750"/>
        <a:ext cx="74104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0</xdr:colOff>
      <xdr:row>76</xdr:row>
      <xdr:rowOff>0</xdr:rowOff>
    </xdr:from>
    <xdr:ext cx="7410450" cy="3648075"/>
    <xdr:graphicFrame>
      <xdr:nvGraphicFramePr>
        <xdr:cNvPr id="7" name="Chart 9"/>
        <xdr:cNvGraphicFramePr/>
      </xdr:nvGraphicFramePr>
      <xdr:xfrm>
        <a:off x="0" y="11715750"/>
        <a:ext cx="7410450" cy="3648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11</xdr:col>
      <xdr:colOff>0</xdr:colOff>
      <xdr:row>76</xdr:row>
      <xdr:rowOff>0</xdr:rowOff>
    </xdr:from>
    <xdr:ext cx="7410450" cy="3648075"/>
    <xdr:graphicFrame>
      <xdr:nvGraphicFramePr>
        <xdr:cNvPr id="8" name="Chart 10"/>
        <xdr:cNvGraphicFramePr/>
      </xdr:nvGraphicFramePr>
      <xdr:xfrm>
        <a:off x="7543800" y="11715750"/>
        <a:ext cx="7410450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0</xdr:colOff>
      <xdr:row>101</xdr:row>
      <xdr:rowOff>0</xdr:rowOff>
    </xdr:from>
    <xdr:ext cx="7410450" cy="3648075"/>
    <xdr:graphicFrame>
      <xdr:nvGraphicFramePr>
        <xdr:cNvPr id="9" name="Chart 11"/>
        <xdr:cNvGraphicFramePr/>
      </xdr:nvGraphicFramePr>
      <xdr:xfrm>
        <a:off x="0" y="15525750"/>
        <a:ext cx="74104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4ucms.city.niigata.local:10080/da866354-4a1c-48c5-9269-37d6827afa2c/kankyoukakeibo2020000700.files/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15" zoomScaleNormal="115" zoomScaleSheetLayoutView="55" zoomScalePageLayoutView="0" workbookViewId="0" topLeftCell="A1">
      <selection activeCell="E5" sqref="E5"/>
    </sheetView>
  </sheetViews>
  <sheetFormatPr defaultColWidth="9.00390625" defaultRowHeight="12"/>
  <cols>
    <col min="1" max="1" width="2.125" style="0" customWidth="1"/>
    <col min="2" max="2" width="10.125" style="0" customWidth="1"/>
    <col min="5" max="16" width="11.50390625" style="0" customWidth="1"/>
  </cols>
  <sheetData>
    <row r="1" s="3" customFormat="1" ht="11.25"/>
    <row r="2" s="3" customFormat="1" ht="17.25">
      <c r="B2" s="4"/>
    </row>
    <row r="3" spans="2:16" ht="18.75" customHeight="1">
      <c r="B3" s="144" t="s">
        <v>15</v>
      </c>
      <c r="C3" s="145"/>
      <c r="D3" s="146"/>
      <c r="E3" s="143" t="s">
        <v>3</v>
      </c>
      <c r="F3" s="143"/>
      <c r="G3" s="143" t="s">
        <v>4</v>
      </c>
      <c r="H3" s="143"/>
      <c r="I3" s="143" t="s">
        <v>5</v>
      </c>
      <c r="J3" s="143"/>
      <c r="K3" s="143" t="s">
        <v>6</v>
      </c>
      <c r="L3" s="143"/>
      <c r="M3" s="143" t="s">
        <v>7</v>
      </c>
      <c r="N3" s="143"/>
      <c r="O3" s="143" t="s">
        <v>8</v>
      </c>
      <c r="P3" s="143"/>
    </row>
    <row r="4" spans="2:16" ht="26.25" customHeight="1" thickBot="1">
      <c r="B4" s="147"/>
      <c r="C4" s="148"/>
      <c r="D4" s="149"/>
      <c r="E4" s="1" t="s">
        <v>2</v>
      </c>
      <c r="F4" s="2" t="s">
        <v>0</v>
      </c>
      <c r="G4" s="1" t="s">
        <v>2</v>
      </c>
      <c r="H4" s="2" t="s">
        <v>0</v>
      </c>
      <c r="I4" s="1" t="s">
        <v>2</v>
      </c>
      <c r="J4" s="2" t="s">
        <v>0</v>
      </c>
      <c r="K4" s="1" t="s">
        <v>2</v>
      </c>
      <c r="L4" s="2" t="s">
        <v>0</v>
      </c>
      <c r="M4" s="1" t="s">
        <v>2</v>
      </c>
      <c r="N4" s="2" t="s">
        <v>0</v>
      </c>
      <c r="O4" s="1" t="s">
        <v>2</v>
      </c>
      <c r="P4" s="2" t="s">
        <v>0</v>
      </c>
    </row>
    <row r="5" spans="2:16" ht="18.75" customHeight="1" thickBot="1">
      <c r="B5" s="108" t="s">
        <v>57</v>
      </c>
      <c r="C5" s="109"/>
      <c r="D5" s="109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4"/>
    </row>
    <row r="6" spans="2:19" ht="18.75" customHeight="1">
      <c r="B6" s="110" t="s">
        <v>55</v>
      </c>
      <c r="C6" s="112" t="s">
        <v>58</v>
      </c>
      <c r="D6" s="113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1"/>
      <c r="S6" s="8"/>
    </row>
    <row r="7" spans="2:19" ht="18.75" customHeight="1" thickBot="1">
      <c r="B7" s="111"/>
      <c r="C7" s="114" t="s">
        <v>61</v>
      </c>
      <c r="D7" s="115"/>
      <c r="E7" s="50"/>
      <c r="F7" s="51"/>
      <c r="G7" s="50"/>
      <c r="H7" s="51"/>
      <c r="I7" s="50"/>
      <c r="J7" s="51"/>
      <c r="K7" s="50"/>
      <c r="L7" s="51"/>
      <c r="M7" s="50"/>
      <c r="N7" s="51"/>
      <c r="O7" s="50"/>
      <c r="P7" s="52"/>
      <c r="S7" s="8"/>
    </row>
    <row r="8" spans="2:16" ht="18.75" customHeight="1" thickBot="1">
      <c r="B8" s="116" t="s">
        <v>62</v>
      </c>
      <c r="C8" s="117"/>
      <c r="D8" s="118"/>
      <c r="E8" s="44"/>
      <c r="F8" s="45"/>
      <c r="G8" s="44"/>
      <c r="H8" s="45"/>
      <c r="I8" s="44"/>
      <c r="J8" s="45"/>
      <c r="K8" s="44"/>
      <c r="L8" s="45"/>
      <c r="M8" s="44"/>
      <c r="N8" s="45"/>
      <c r="O8" s="44"/>
      <c r="P8" s="46"/>
    </row>
    <row r="9" spans="2:16" ht="18.75" customHeight="1" thickBot="1">
      <c r="B9" s="93" t="s">
        <v>59</v>
      </c>
      <c r="C9" s="94"/>
      <c r="D9" s="95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6"/>
    </row>
    <row r="10" spans="2:16" ht="18.75" customHeight="1">
      <c r="B10" s="96" t="s">
        <v>1</v>
      </c>
      <c r="C10" s="98" t="s">
        <v>63</v>
      </c>
      <c r="D10" s="99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9"/>
    </row>
    <row r="11" spans="2:16" ht="18.75" customHeight="1" thickBot="1">
      <c r="B11" s="97"/>
      <c r="C11" s="100" t="s">
        <v>60</v>
      </c>
      <c r="D11" s="101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2"/>
    </row>
    <row r="12" ht="7.5" customHeight="1"/>
    <row r="13" spans="2:16" ht="18.75" customHeight="1">
      <c r="B13" s="144" t="s">
        <v>16</v>
      </c>
      <c r="C13" s="145"/>
      <c r="D13" s="146"/>
      <c r="E13" s="143" t="s">
        <v>9</v>
      </c>
      <c r="F13" s="143"/>
      <c r="G13" s="143" t="s">
        <v>10</v>
      </c>
      <c r="H13" s="143"/>
      <c r="I13" s="143" t="s">
        <v>11</v>
      </c>
      <c r="J13" s="143"/>
      <c r="K13" s="143" t="s">
        <v>12</v>
      </c>
      <c r="L13" s="143"/>
      <c r="M13" s="143" t="s">
        <v>13</v>
      </c>
      <c r="N13" s="143"/>
      <c r="O13" s="143" t="s">
        <v>14</v>
      </c>
      <c r="P13" s="143"/>
    </row>
    <row r="14" spans="2:16" ht="26.25" customHeight="1" thickBot="1">
      <c r="B14" s="147"/>
      <c r="C14" s="148"/>
      <c r="D14" s="149"/>
      <c r="E14" s="1" t="s">
        <v>2</v>
      </c>
      <c r="F14" s="2" t="s">
        <v>0</v>
      </c>
      <c r="G14" s="1" t="s">
        <v>2</v>
      </c>
      <c r="H14" s="2" t="s">
        <v>0</v>
      </c>
      <c r="I14" s="1" t="s">
        <v>2</v>
      </c>
      <c r="J14" s="2" t="s">
        <v>0</v>
      </c>
      <c r="K14" s="1" t="s">
        <v>2</v>
      </c>
      <c r="L14" s="2" t="s">
        <v>0</v>
      </c>
      <c r="M14" s="1" t="s">
        <v>2</v>
      </c>
      <c r="N14" s="2" t="s">
        <v>0</v>
      </c>
      <c r="O14" s="1" t="s">
        <v>2</v>
      </c>
      <c r="P14" s="2" t="s">
        <v>0</v>
      </c>
    </row>
    <row r="15" spans="2:16" ht="18.75" customHeight="1" thickBot="1">
      <c r="B15" s="108" t="s">
        <v>57</v>
      </c>
      <c r="C15" s="109"/>
      <c r="D15" s="109"/>
      <c r="E15" s="63"/>
      <c r="F15" s="62"/>
      <c r="G15" s="63"/>
      <c r="H15" s="62"/>
      <c r="I15" s="63"/>
      <c r="J15" s="62"/>
      <c r="K15" s="63"/>
      <c r="L15" s="62"/>
      <c r="M15" s="63"/>
      <c r="N15" s="62"/>
      <c r="O15" s="63"/>
      <c r="P15" s="64"/>
    </row>
    <row r="16" spans="2:16" ht="18.75" customHeight="1">
      <c r="B16" s="110" t="s">
        <v>55</v>
      </c>
      <c r="C16" s="112" t="s">
        <v>58</v>
      </c>
      <c r="D16" s="113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7"/>
    </row>
    <row r="17" spans="2:16" ht="18.75" customHeight="1" thickBot="1">
      <c r="B17" s="111"/>
      <c r="C17" s="114" t="s">
        <v>61</v>
      </c>
      <c r="D17" s="115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8"/>
    </row>
    <row r="18" spans="2:16" ht="18.75" customHeight="1" thickBot="1">
      <c r="B18" s="116" t="s">
        <v>62</v>
      </c>
      <c r="C18" s="117"/>
      <c r="D18" s="118"/>
      <c r="E18" s="44"/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6"/>
    </row>
    <row r="19" spans="2:16" ht="18.75" customHeight="1" thickBot="1">
      <c r="B19" s="93" t="s">
        <v>59</v>
      </c>
      <c r="C19" s="94"/>
      <c r="D19" s="9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6"/>
    </row>
    <row r="20" spans="2:16" ht="18.75" customHeight="1">
      <c r="B20" s="96" t="s">
        <v>1</v>
      </c>
      <c r="C20" s="98" t="s">
        <v>63</v>
      </c>
      <c r="D20" s="99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5"/>
    </row>
    <row r="21" spans="2:16" ht="18.75" customHeight="1" thickBot="1">
      <c r="B21" s="97"/>
      <c r="C21" s="100" t="s">
        <v>60</v>
      </c>
      <c r="D21" s="101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8"/>
    </row>
    <row r="22" s="3" customFormat="1" ht="8.25" customHeight="1" thickBot="1"/>
    <row r="23" spans="2:15" s="3" customFormat="1" ht="13.5" customHeight="1">
      <c r="B23" s="102" t="s">
        <v>21</v>
      </c>
      <c r="C23" s="103"/>
      <c r="D23" s="104"/>
      <c r="E23" s="135" t="s">
        <v>18</v>
      </c>
      <c r="F23" s="136"/>
      <c r="G23" s="133" t="s">
        <v>19</v>
      </c>
      <c r="H23" s="139" t="s">
        <v>20</v>
      </c>
      <c r="I23" s="140"/>
      <c r="K23" s="5"/>
      <c r="L23" s="5"/>
      <c r="M23" s="5"/>
      <c r="N23" s="5"/>
      <c r="O23" s="5"/>
    </row>
    <row r="24" spans="2:15" s="3" customFormat="1" ht="27.75" customHeight="1" thickBot="1">
      <c r="B24" s="105"/>
      <c r="C24" s="106"/>
      <c r="D24" s="107"/>
      <c r="E24" s="137"/>
      <c r="F24" s="138"/>
      <c r="G24" s="134"/>
      <c r="H24" s="141"/>
      <c r="I24" s="142"/>
      <c r="K24" s="5"/>
      <c r="L24" s="5"/>
      <c r="M24" s="5"/>
      <c r="N24" s="5"/>
      <c r="O24" s="5"/>
    </row>
    <row r="25" spans="2:15" s="3" customFormat="1" ht="18" customHeight="1" thickBot="1">
      <c r="B25" s="108" t="s">
        <v>57</v>
      </c>
      <c r="C25" s="109"/>
      <c r="D25" s="109"/>
      <c r="E25" s="125">
        <f>F5+H5+J5+L5+N5+P5+F15+H15+J15+L15+N15+P15</f>
        <v>0</v>
      </c>
      <c r="F25" s="126"/>
      <c r="G25" s="73">
        <v>0.519</v>
      </c>
      <c r="H25" s="87">
        <f aca="true" t="shared" si="0" ref="H25:H31">E25*G25</f>
        <v>0</v>
      </c>
      <c r="I25" s="88"/>
      <c r="K25" s="5"/>
      <c r="L25" s="5"/>
      <c r="M25" s="5"/>
      <c r="N25" s="5"/>
      <c r="O25" s="5"/>
    </row>
    <row r="26" spans="2:15" s="3" customFormat="1" ht="17.25" customHeight="1">
      <c r="B26" s="110" t="s">
        <v>55</v>
      </c>
      <c r="C26" s="112" t="s">
        <v>58</v>
      </c>
      <c r="D26" s="113"/>
      <c r="E26" s="127">
        <f aca="true" t="shared" si="1" ref="E26:E31">F6+H6+J6+L6+N6+P6+F16+H16+J16+L16+N16+P16</f>
        <v>0</v>
      </c>
      <c r="F26" s="128"/>
      <c r="G26" s="72">
        <v>2.23</v>
      </c>
      <c r="H26" s="85">
        <f t="shared" si="0"/>
        <v>0</v>
      </c>
      <c r="I26" s="86"/>
      <c r="K26" s="5"/>
      <c r="L26" s="5"/>
      <c r="M26" s="5"/>
      <c r="N26" s="5"/>
      <c r="O26" s="5"/>
    </row>
    <row r="27" spans="2:15" s="3" customFormat="1" ht="18" customHeight="1" thickBot="1">
      <c r="B27" s="111"/>
      <c r="C27" s="114" t="s">
        <v>56</v>
      </c>
      <c r="D27" s="115"/>
      <c r="E27" s="129">
        <f t="shared" si="1"/>
        <v>0</v>
      </c>
      <c r="F27" s="130"/>
      <c r="G27" s="78">
        <v>6</v>
      </c>
      <c r="H27" s="131">
        <f t="shared" si="0"/>
        <v>0</v>
      </c>
      <c r="I27" s="132"/>
      <c r="K27" s="5"/>
      <c r="L27" s="5"/>
      <c r="M27" s="5"/>
      <c r="N27" s="5"/>
      <c r="O27" s="5"/>
    </row>
    <row r="28" spans="2:15" s="3" customFormat="1" ht="18" customHeight="1" thickBot="1">
      <c r="B28" s="116" t="s">
        <v>62</v>
      </c>
      <c r="C28" s="117"/>
      <c r="D28" s="118"/>
      <c r="E28" s="119">
        <f t="shared" si="1"/>
        <v>0</v>
      </c>
      <c r="F28" s="120"/>
      <c r="G28" s="71">
        <v>0.36</v>
      </c>
      <c r="H28" s="87">
        <f t="shared" si="0"/>
        <v>0</v>
      </c>
      <c r="I28" s="88"/>
      <c r="K28" s="5"/>
      <c r="L28" s="5"/>
      <c r="M28" s="5"/>
      <c r="N28" s="5"/>
      <c r="O28" s="5"/>
    </row>
    <row r="29" spans="2:15" s="3" customFormat="1" ht="18" customHeight="1" thickBot="1">
      <c r="B29" s="93" t="s">
        <v>59</v>
      </c>
      <c r="C29" s="94"/>
      <c r="D29" s="95"/>
      <c r="E29" s="121">
        <f t="shared" si="1"/>
        <v>0</v>
      </c>
      <c r="F29" s="122"/>
      <c r="G29" s="68">
        <v>2.5</v>
      </c>
      <c r="H29" s="87">
        <f t="shared" si="0"/>
        <v>0</v>
      </c>
      <c r="I29" s="88"/>
      <c r="K29" s="5"/>
      <c r="L29" s="5"/>
      <c r="M29" s="5"/>
      <c r="N29" s="5"/>
      <c r="O29" s="5"/>
    </row>
    <row r="30" spans="2:15" s="3" customFormat="1" ht="17.25" customHeight="1">
      <c r="B30" s="96" t="s">
        <v>1</v>
      </c>
      <c r="C30" s="98" t="s">
        <v>63</v>
      </c>
      <c r="D30" s="99"/>
      <c r="E30" s="123">
        <f t="shared" si="1"/>
        <v>0</v>
      </c>
      <c r="F30" s="124"/>
      <c r="G30" s="69">
        <v>2.3</v>
      </c>
      <c r="H30" s="85">
        <f t="shared" si="0"/>
        <v>0</v>
      </c>
      <c r="I30" s="86"/>
      <c r="K30" s="5"/>
      <c r="L30" s="5"/>
      <c r="M30" s="5"/>
      <c r="N30" s="5"/>
      <c r="O30" s="5"/>
    </row>
    <row r="31" spans="2:15" s="3" customFormat="1" ht="18" customHeight="1" thickBot="1">
      <c r="B31" s="97"/>
      <c r="C31" s="100" t="s">
        <v>60</v>
      </c>
      <c r="D31" s="101"/>
      <c r="E31" s="121">
        <f t="shared" si="1"/>
        <v>0</v>
      </c>
      <c r="F31" s="122"/>
      <c r="G31" s="70">
        <v>2.6</v>
      </c>
      <c r="H31" s="83">
        <f t="shared" si="0"/>
        <v>0</v>
      </c>
      <c r="I31" s="84"/>
      <c r="K31" s="5"/>
      <c r="L31" s="5"/>
      <c r="M31" s="5"/>
      <c r="N31" s="5"/>
      <c r="O31" s="5"/>
    </row>
    <row r="32" spans="2:15" s="3" customFormat="1" ht="17.25" thickBot="1" thickTop="1">
      <c r="B32" s="89"/>
      <c r="C32" s="89"/>
      <c r="D32" s="89"/>
      <c r="E32" s="89"/>
      <c r="F32" s="89"/>
      <c r="G32" s="90"/>
      <c r="H32" s="91">
        <f>SUM(H25:I31)</f>
        <v>0</v>
      </c>
      <c r="I32" s="92"/>
      <c r="K32" s="5"/>
      <c r="L32" s="5"/>
      <c r="M32" s="5"/>
      <c r="N32" s="5"/>
      <c r="O32" s="5"/>
    </row>
    <row r="33" s="3" customFormat="1" ht="12.75" thickTop="1"/>
    <row r="34" s="3" customFormat="1" ht="12"/>
    <row r="35" s="3" customFormat="1" ht="11.25"/>
    <row r="36" s="3" customFormat="1" ht="11.25"/>
    <row r="37" s="3" customFormat="1" ht="11.25"/>
    <row r="38" s="3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P43"/>
  <sheetViews>
    <sheetView view="pageBreakPreview" zoomScale="85" zoomScaleSheetLayoutView="85" zoomScalePageLayoutView="0" workbookViewId="0" topLeftCell="A1">
      <selection activeCell="A25" sqref="A25"/>
    </sheetView>
  </sheetViews>
  <sheetFormatPr defaultColWidth="9.00390625" defaultRowHeight="12"/>
  <cols>
    <col min="29" max="29" width="32.875" style="0" bestFit="1" customWidth="1"/>
  </cols>
  <sheetData>
    <row r="1" ht="12.75" thickBot="1">
      <c r="AC1" t="s">
        <v>42</v>
      </c>
    </row>
    <row r="2" spans="29:42" ht="12.75" thickBot="1">
      <c r="AC2" s="6" t="s">
        <v>0</v>
      </c>
      <c r="AD2" s="7" t="s">
        <v>22</v>
      </c>
      <c r="AE2" s="7" t="s">
        <v>23</v>
      </c>
      <c r="AF2" s="7" t="s">
        <v>24</v>
      </c>
      <c r="AG2" s="7" t="s">
        <v>25</v>
      </c>
      <c r="AH2" s="7" t="s">
        <v>26</v>
      </c>
      <c r="AI2" s="7" t="s">
        <v>27</v>
      </c>
      <c r="AJ2" s="7" t="s">
        <v>28</v>
      </c>
      <c r="AK2" s="7" t="s">
        <v>29</v>
      </c>
      <c r="AL2" s="7" t="s">
        <v>30</v>
      </c>
      <c r="AM2" s="7" t="s">
        <v>31</v>
      </c>
      <c r="AN2" s="7" t="s">
        <v>32</v>
      </c>
      <c r="AO2" s="7" t="s">
        <v>33</v>
      </c>
      <c r="AP2" s="6" t="s">
        <v>34</v>
      </c>
    </row>
    <row r="3" spans="29:42" ht="12">
      <c r="AC3" s="25" t="s">
        <v>45</v>
      </c>
      <c r="AD3" s="31" t="e">
        <f>IF(１．CO2チェックシート!F5="",NA(),１．CO2チェックシート!F5)</f>
        <v>#N/A</v>
      </c>
      <c r="AE3" s="28" t="e">
        <f>IF(１．CO2チェックシート!H5="",NA(),１．CO2チェックシート!H5)</f>
        <v>#N/A</v>
      </c>
      <c r="AF3" s="28" t="e">
        <f>IF(１．CO2チェックシート!J5="",NA(),１．CO2チェックシート!J5)</f>
        <v>#N/A</v>
      </c>
      <c r="AG3" s="28" t="e">
        <f>IF(１．CO2チェックシート!L5="",NA(),１．CO2チェックシート!L5)</f>
        <v>#N/A</v>
      </c>
      <c r="AH3" s="28" t="e">
        <f>IF(１．CO2チェックシート!N5="",NA(),１．CO2チェックシート!N5)</f>
        <v>#N/A</v>
      </c>
      <c r="AI3" s="28" t="e">
        <f>IF(１．CO2チェックシート!P5="",NA(),１．CO2チェックシート!P5)</f>
        <v>#N/A</v>
      </c>
      <c r="AJ3" s="9" t="e">
        <f>IF(１．CO2チェックシート!F15="",NA(),１．CO2チェックシート!F15)</f>
        <v>#N/A</v>
      </c>
      <c r="AK3" s="9" t="e">
        <f>IF(１．CO2チェックシート!H15="",NA(),１．CO2チェックシート!H15)</f>
        <v>#N/A</v>
      </c>
      <c r="AL3" s="9" t="e">
        <f>IF(１．CO2チェックシート!J15="",NA(),１．CO2チェックシート!J15)</f>
        <v>#N/A</v>
      </c>
      <c r="AM3" s="9" t="e">
        <f>IF(１．CO2チェックシート!L15="",NA(),１．CO2チェックシート!L15)</f>
        <v>#N/A</v>
      </c>
      <c r="AN3" s="9" t="e">
        <f>IF(１．CO2チェックシート!N15="",NA(),１．CO2チェックシート!N15)</f>
        <v>#N/A</v>
      </c>
      <c r="AO3" s="32" t="e">
        <f>IF(１．CO2チェックシート!P15="",NA(),１．CO2チェックシート!P15)</f>
        <v>#N/A</v>
      </c>
      <c r="AP3" s="41" t="e">
        <f aca="true" t="shared" si="0" ref="AP3:AP9">SUM(AD3:AO3)</f>
        <v>#N/A</v>
      </c>
    </row>
    <row r="4" spans="29:42" ht="12">
      <c r="AC4" s="25" t="s">
        <v>46</v>
      </c>
      <c r="AD4" s="31" t="e">
        <f>IF(１．CO2チェックシート!F6="",NA(),１．CO2チェックシート!F6)</f>
        <v>#N/A</v>
      </c>
      <c r="AE4" s="28" t="e">
        <f>IF(１．CO2チェックシート!H6="",NA(),１．CO2チェックシート!H6)</f>
        <v>#N/A</v>
      </c>
      <c r="AF4" s="28" t="e">
        <f>IF(１．CO2チェックシート!J6="",NA(),１．CO2チェックシート!J6)</f>
        <v>#N/A</v>
      </c>
      <c r="AG4" s="28" t="e">
        <f>IF(１．CO2チェックシート!L6="",NA(),１．CO2チェックシート!L6)</f>
        <v>#N/A</v>
      </c>
      <c r="AH4" s="28" t="e">
        <f>IF(１．CO2チェックシート!N6="",NA(),１．CO2チェックシート!N6)</f>
        <v>#N/A</v>
      </c>
      <c r="AI4" s="28" t="e">
        <f>IF(１．CO2チェックシート!P6="",NA(),１．CO2チェックシート!P6)</f>
        <v>#N/A</v>
      </c>
      <c r="AJ4" s="9" t="e">
        <f>IF(１．CO2チェックシート!F16="",NA(),１．CO2チェックシート!F16)</f>
        <v>#N/A</v>
      </c>
      <c r="AK4" s="9" t="e">
        <f>IF(１．CO2チェックシート!H16="",NA(),１．CO2チェックシート!H16)</f>
        <v>#N/A</v>
      </c>
      <c r="AL4" s="9" t="e">
        <f>IF(１．CO2チェックシート!J16="",NA(),１．CO2チェックシート!J16)</f>
        <v>#N/A</v>
      </c>
      <c r="AM4" s="9" t="e">
        <f>IF(１．CO2チェックシート!L16="",NA(),１．CO2チェックシート!L16)</f>
        <v>#N/A</v>
      </c>
      <c r="AN4" s="9" t="e">
        <f>IF(１．CO2チェックシート!N16="",NA(),１．CO2チェックシート!N16)</f>
        <v>#N/A</v>
      </c>
      <c r="AO4" s="32" t="e">
        <f>IF(１．CO2チェックシート!P16="",NA(),１．CO2チェックシート!P16)</f>
        <v>#N/A</v>
      </c>
      <c r="AP4" s="41" t="e">
        <f t="shared" si="0"/>
        <v>#N/A</v>
      </c>
    </row>
    <row r="5" spans="29:42" ht="12">
      <c r="AC5" s="25" t="s">
        <v>54</v>
      </c>
      <c r="AD5" s="31" t="e">
        <f>IF(１．CO2チェックシート!F7="",NA(),１．CO2チェックシート!F7)</f>
        <v>#N/A</v>
      </c>
      <c r="AE5" s="28" t="e">
        <f>IF(１．CO2チェックシート!H7="",NA(),１．CO2チェックシート!H7)</f>
        <v>#N/A</v>
      </c>
      <c r="AF5" s="28" t="e">
        <f>IF(１．CO2チェックシート!J7="",NA(),１．CO2チェックシート!J7)</f>
        <v>#N/A</v>
      </c>
      <c r="AG5" s="28" t="e">
        <f>IF(１．CO2チェックシート!L7="",NA(),１．CO2チェックシート!L7)</f>
        <v>#N/A</v>
      </c>
      <c r="AH5" s="28" t="e">
        <f>IF(１．CO2チェックシート!N7="",NA(),１．CO2チェックシート!N7)</f>
        <v>#N/A</v>
      </c>
      <c r="AI5" s="28" t="e">
        <f>IF(１．CO2チェックシート!P7="",NA(),１．CO2チェックシート!P7)</f>
        <v>#N/A</v>
      </c>
      <c r="AJ5" s="9" t="e">
        <f>IF(１．CO2チェックシート!F17="",NA(),１．CO2チェックシート!F17)</f>
        <v>#N/A</v>
      </c>
      <c r="AK5" s="9" t="e">
        <f>IF(１．CO2チェックシート!H17="",NA(),１．CO2チェックシート!H17)</f>
        <v>#N/A</v>
      </c>
      <c r="AL5" s="9" t="e">
        <f>IF(１．CO2チェックシート!J17="",NA(),１．CO2チェックシート!J17)</f>
        <v>#N/A</v>
      </c>
      <c r="AM5" s="9" t="e">
        <f>IF(１．CO2チェックシート!L17="",NA(),１．CO2チェックシート!L17)</f>
        <v>#N/A</v>
      </c>
      <c r="AN5" s="9" t="e">
        <f>IF(１．CO2チェックシート!N17="",NA(),１．CO2チェックシート!N17)</f>
        <v>#N/A</v>
      </c>
      <c r="AO5" s="32" t="e">
        <f>IF(１．CO2チェックシート!P17="",NA(),１．CO2チェックシート!P17)</f>
        <v>#N/A</v>
      </c>
      <c r="AP5" s="41" t="e">
        <f t="shared" si="0"/>
        <v>#N/A</v>
      </c>
    </row>
    <row r="6" spans="29:42" ht="12">
      <c r="AC6" s="25" t="s">
        <v>47</v>
      </c>
      <c r="AD6" s="31" t="e">
        <f>IF(１．CO2チェックシート!F8="",NA(),１．CO2チェックシート!F8)</f>
        <v>#N/A</v>
      </c>
      <c r="AE6" s="28" t="e">
        <f>IF(１．CO2チェックシート!H8="",NA(),１．CO2チェックシート!H8)</f>
        <v>#N/A</v>
      </c>
      <c r="AF6" s="28" t="e">
        <f>IF(１．CO2チェックシート!J8="",NA(),１．CO2チェックシート!J8)</f>
        <v>#N/A</v>
      </c>
      <c r="AG6" s="28" t="e">
        <f>IF(１．CO2チェックシート!L8="",NA(),１．CO2チェックシート!L8)</f>
        <v>#N/A</v>
      </c>
      <c r="AH6" s="28" t="e">
        <f>IF(１．CO2チェックシート!N8="",NA(),１．CO2チェックシート!N8)</f>
        <v>#N/A</v>
      </c>
      <c r="AI6" s="28" t="e">
        <f>IF(１．CO2チェックシート!P8="",NA(),１．CO2チェックシート!P8)</f>
        <v>#N/A</v>
      </c>
      <c r="AJ6" s="27" t="e">
        <f>IF(１．CO2チェックシート!F18="",NA(),１．CO2チェックシート!F18)</f>
        <v>#N/A</v>
      </c>
      <c r="AK6" s="29" t="e">
        <f>IF(１．CO2チェックシート!H18="",NA(),１．CO2チェックシート!H18)</f>
        <v>#N/A</v>
      </c>
      <c r="AL6" s="27" t="e">
        <f>IF(１．CO2チェックシート!J18="",NA(),１．CO2チェックシート!J18)</f>
        <v>#N/A</v>
      </c>
      <c r="AM6" s="29" t="e">
        <f>IF(１．CO2チェックシート!L18="",NA(),１．CO2チェックシート!L18)</f>
        <v>#N/A</v>
      </c>
      <c r="AN6" s="27" t="e">
        <f>IF(１．CO2チェックシート!N18="",NA(),１．CO2チェックシート!N18)</f>
        <v>#N/A</v>
      </c>
      <c r="AO6" s="33" t="e">
        <f>IF(１．CO2チェックシート!P18="",NA(),１．CO2チェックシート!P18)</f>
        <v>#N/A</v>
      </c>
      <c r="AP6" s="41" t="e">
        <f t="shared" si="0"/>
        <v>#N/A</v>
      </c>
    </row>
    <row r="7" spans="29:42" ht="12">
      <c r="AC7" s="74" t="s">
        <v>64</v>
      </c>
      <c r="AD7" s="31" t="e">
        <f>IF(１．CO2チェックシート!F9="",NA(),１．CO2チェックシート!F9)</f>
        <v>#N/A</v>
      </c>
      <c r="AE7" s="28" t="e">
        <f>IF(１．CO2チェックシート!H9="",NA(),１．CO2チェックシート!H9)</f>
        <v>#N/A</v>
      </c>
      <c r="AF7" s="28" t="e">
        <f>IF(１．CO2チェックシート!J9="",NA(),１．CO2チェックシート!J9)</f>
        <v>#N/A</v>
      </c>
      <c r="AG7" s="28" t="e">
        <f>IF(１．CO2チェックシート!L9="",NA(),１．CO2チェックシート!L9)</f>
        <v>#N/A</v>
      </c>
      <c r="AH7" s="28" t="e">
        <f>IF(１．CO2チェックシート!N9="",NA(),１．CO2チェックシート!N9)</f>
        <v>#N/A</v>
      </c>
      <c r="AI7" s="28" t="e">
        <f>IF(１．CO2チェックシート!P9="",NA(),１．CO2チェックシート!P9)</f>
        <v>#N/A</v>
      </c>
      <c r="AJ7" s="9" t="e">
        <f>IF(１．CO2チェックシート!F19="",NA(),１．CO2チェックシート!F19)</f>
        <v>#N/A</v>
      </c>
      <c r="AK7" s="30" t="e">
        <f>IF(１．CO2チェックシート!H19="",NA(),１．CO2チェックシート!H19)</f>
        <v>#N/A</v>
      </c>
      <c r="AL7" s="9" t="e">
        <f>IF(１．CO2チェックシート!J19="",NA(),１．CO2チェックシート!J19)</f>
        <v>#N/A</v>
      </c>
      <c r="AM7" s="30" t="e">
        <f>IF(１．CO2チェックシート!L19="",NA(),１．CO2チェックシート!L19)</f>
        <v>#N/A</v>
      </c>
      <c r="AN7" s="9" t="e">
        <f>IF(１．CO2チェックシート!N19="",NA(),１．CO2チェックシート!N19)</f>
        <v>#N/A</v>
      </c>
      <c r="AO7" s="32" t="e">
        <f>IF(１．CO2チェックシート!P19="",NA(),１．CO2チェックシート!P19)</f>
        <v>#N/A</v>
      </c>
      <c r="AP7" s="41" t="e">
        <f t="shared" si="0"/>
        <v>#N/A</v>
      </c>
    </row>
    <row r="8" spans="29:42" ht="12">
      <c r="AC8" s="76" t="s">
        <v>65</v>
      </c>
      <c r="AD8" s="31" t="e">
        <f>IF(１．CO2チェックシート!F10="",NA(),１．CO2チェックシート!F10)</f>
        <v>#N/A</v>
      </c>
      <c r="AE8" s="28" t="e">
        <f>IF(１．CO2チェックシート!H10="",NA(),１．CO2チェックシート!H10)</f>
        <v>#N/A</v>
      </c>
      <c r="AF8" s="28" t="e">
        <f>IF(１．CO2チェックシート!J10="",NA(),１．CO2チェックシート!J10)</f>
        <v>#N/A</v>
      </c>
      <c r="AG8" s="28" t="e">
        <f>IF(１．CO2チェックシート!L10="",NA(),１．CO2チェックシート!L10)</f>
        <v>#N/A</v>
      </c>
      <c r="AH8" s="28" t="e">
        <f>IF(１．CO2チェックシート!N10="",NA(),１．CO2チェックシート!N10)</f>
        <v>#N/A</v>
      </c>
      <c r="AI8" s="28" t="e">
        <f>IF(１．CO2チェックシート!P10="",NA(),１．CO2チェックシート!P10)</f>
        <v>#N/A</v>
      </c>
      <c r="AJ8" s="9" t="e">
        <f>IF(１．CO2チェックシート!F20="",NA(),１．CO2チェックシート!F20)</f>
        <v>#N/A</v>
      </c>
      <c r="AK8" s="30" t="e">
        <f>IF(１．CO2チェックシート!H20="",NA(),１．CO2チェックシート!H20)</f>
        <v>#N/A</v>
      </c>
      <c r="AL8" s="9" t="e">
        <f>IF(１．CO2チェックシート!J20="",NA(),１．CO2チェックシート!J20)</f>
        <v>#N/A</v>
      </c>
      <c r="AM8" s="30" t="e">
        <f>IF(１．CO2チェックシート!L20="",NA(),１．CO2チェックシート!L20)</f>
        <v>#N/A</v>
      </c>
      <c r="AN8" s="9" t="e">
        <f>IF(１．CO2チェックシート!N20="",NA(),１．CO2チェックシート!N20)</f>
        <v>#N/A</v>
      </c>
      <c r="AO8" s="32" t="e">
        <f>IF(１．CO2チェックシート!P20="",NA(),１．CO2チェックシート!P20)</f>
        <v>#N/A</v>
      </c>
      <c r="AP8" s="41" t="e">
        <f t="shared" si="0"/>
        <v>#N/A</v>
      </c>
    </row>
    <row r="9" spans="29:42" ht="12.75" thickBot="1">
      <c r="AC9" s="77" t="s">
        <v>66</v>
      </c>
      <c r="AD9" s="34" t="e">
        <f>IF(１．CO2チェックシート!F11="",NA(),１．CO2チェックシート!F11)</f>
        <v>#N/A</v>
      </c>
      <c r="AE9" s="35" t="e">
        <f>IF(１．CO2チェックシート!H11="",NA(),１．CO2チェックシート!H11)</f>
        <v>#N/A</v>
      </c>
      <c r="AF9" s="35" t="e">
        <f>IF(１．CO2チェックシート!J11="",NA(),１．CO2チェックシート!J11)</f>
        <v>#N/A</v>
      </c>
      <c r="AG9" s="35" t="e">
        <f>IF(１．CO2チェックシート!L11="",NA(),１．CO2チェックシート!L11)</f>
        <v>#N/A</v>
      </c>
      <c r="AH9" s="35" t="e">
        <f>IF(１．CO2チェックシート!N11="",NA(),１．CO2チェックシート!N11)</f>
        <v>#N/A</v>
      </c>
      <c r="AI9" s="35" t="e">
        <f>IF(１．CO2チェックシート!P11="",NA(),１．CO2チェックシート!P11)</f>
        <v>#N/A</v>
      </c>
      <c r="AJ9" s="26" t="e">
        <f>IF(１．CO2チェックシート!F21="",NA(),１．CO2チェックシート!F21)</f>
        <v>#N/A</v>
      </c>
      <c r="AK9" s="26" t="e">
        <f>IF(１．CO2チェックシート!H21="",NA(),１．CO2チェックシート!H21)</f>
        <v>#N/A</v>
      </c>
      <c r="AL9" s="26" t="e">
        <f>IF(１．CO2チェックシート!J21="",NA(),１．CO2チェックシート!J21)</f>
        <v>#N/A</v>
      </c>
      <c r="AM9" s="26" t="e">
        <f>IF(１．CO2チェックシート!L21="",NA(),１．CO2チェックシート!L21)</f>
        <v>#N/A</v>
      </c>
      <c r="AN9" s="26" t="e">
        <f>IF(１．CO2チェックシート!N21="",NA(),１．CO2チェックシート!N21)</f>
        <v>#N/A</v>
      </c>
      <c r="AO9" s="36" t="e">
        <f>IF(１．CO2チェックシート!P21="",NA(),１．CO2チェックシート!P21)</f>
        <v>#N/A</v>
      </c>
      <c r="AP9" s="42" t="e">
        <f t="shared" si="0"/>
        <v>#N/A</v>
      </c>
    </row>
    <row r="10" ht="12">
      <c r="AC10" s="8"/>
    </row>
    <row r="11" ht="12.75" thickBot="1">
      <c r="AC11" s="75"/>
    </row>
    <row r="12" spans="29:42" ht="12.75" thickBot="1">
      <c r="AC12" s="6" t="s">
        <v>44</v>
      </c>
      <c r="AD12" s="7" t="s">
        <v>22</v>
      </c>
      <c r="AE12" s="7" t="s">
        <v>23</v>
      </c>
      <c r="AF12" s="7" t="s">
        <v>24</v>
      </c>
      <c r="AG12" s="7" t="s">
        <v>25</v>
      </c>
      <c r="AH12" s="7" t="s">
        <v>26</v>
      </c>
      <c r="AI12" s="7" t="s">
        <v>27</v>
      </c>
      <c r="AJ12" s="7" t="s">
        <v>28</v>
      </c>
      <c r="AK12" s="7" t="s">
        <v>29</v>
      </c>
      <c r="AL12" s="7" t="s">
        <v>30</v>
      </c>
      <c r="AM12" s="7" t="s">
        <v>31</v>
      </c>
      <c r="AN12" s="7" t="s">
        <v>32</v>
      </c>
      <c r="AO12" s="7" t="s">
        <v>33</v>
      </c>
      <c r="AP12" s="6" t="s">
        <v>34</v>
      </c>
    </row>
    <row r="13" spans="29:42" ht="12">
      <c r="AC13" s="25" t="s">
        <v>45</v>
      </c>
      <c r="AD13" s="31" t="e">
        <f>IF(１．CO2チェックシート!E5="",NA(),１．CO2チェックシート!E5)</f>
        <v>#N/A</v>
      </c>
      <c r="AE13" s="28" t="e">
        <f>IF(１．CO2チェックシート!G5="",NA(),１．CO2チェックシート!G5)</f>
        <v>#N/A</v>
      </c>
      <c r="AF13" s="28" t="e">
        <f>IF(１．CO2チェックシート!I5="",NA(),１．CO2チェックシート!I5)</f>
        <v>#N/A</v>
      </c>
      <c r="AG13" s="28" t="e">
        <f>IF(１．CO2チェックシート!K5="",NA(),１．CO2チェックシート!K5)</f>
        <v>#N/A</v>
      </c>
      <c r="AH13" s="28" t="e">
        <f>IF(１．CO2チェックシート!M5="",NA(),１．CO2チェックシート!M5)</f>
        <v>#N/A</v>
      </c>
      <c r="AI13" s="28" t="e">
        <f>IF(１．CO2チェックシート!O5="",NA(),１．CO2チェックシート!O5)</f>
        <v>#N/A</v>
      </c>
      <c r="AJ13" s="9" t="e">
        <f>IF(１．CO2チェックシート!E15="",NA(),１．CO2チェックシート!E15)</f>
        <v>#N/A</v>
      </c>
      <c r="AK13" s="9" t="e">
        <f>IF(１．CO2チェックシート!G15="",NA(),１．CO2チェックシート!G15)</f>
        <v>#N/A</v>
      </c>
      <c r="AL13" s="9" t="e">
        <f>IF(１．CO2チェックシート!I15="",NA(),１．CO2チェックシート!I15)</f>
        <v>#N/A</v>
      </c>
      <c r="AM13" s="9" t="e">
        <f>IF(１．CO2チェックシート!K15="",NA(),１．CO2チェックシート!K15)</f>
        <v>#N/A</v>
      </c>
      <c r="AN13" s="9" t="e">
        <f>IF(１．CO2チェックシート!M15="",NA(),１．CO2チェックシート!M15)</f>
        <v>#N/A</v>
      </c>
      <c r="AO13" s="32" t="e">
        <f>IF(１．CO2チェックシート!O15="",NA(),１．CO2チェックシート!O15)</f>
        <v>#N/A</v>
      </c>
      <c r="AP13" s="41" t="e">
        <f aca="true" t="shared" si="1" ref="AP13:AP19">SUM(AD13:AO13)</f>
        <v>#N/A</v>
      </c>
    </row>
    <row r="14" spans="29:42" ht="12">
      <c r="AC14" s="25" t="s">
        <v>46</v>
      </c>
      <c r="AD14" s="31" t="e">
        <f>IF(１．CO2チェックシート!E6="",NA(),１．CO2チェックシート!E6)</f>
        <v>#N/A</v>
      </c>
      <c r="AE14" s="28" t="e">
        <f>IF(１．CO2チェックシート!G6="",NA(),１．CO2チェックシート!G6)</f>
        <v>#N/A</v>
      </c>
      <c r="AF14" s="28" t="e">
        <f>IF(１．CO2チェックシート!I6="",NA(),１．CO2チェックシート!I6)</f>
        <v>#N/A</v>
      </c>
      <c r="AG14" s="28" t="e">
        <f>IF(１．CO2チェックシート!K6="",NA(),１．CO2チェックシート!K6)</f>
        <v>#N/A</v>
      </c>
      <c r="AH14" s="28" t="e">
        <f>IF(１．CO2チェックシート!M6="",NA(),１．CO2チェックシート!M6)</f>
        <v>#N/A</v>
      </c>
      <c r="AI14" s="28" t="e">
        <f>IF(１．CO2チェックシート!O6="",NA(),１．CO2チェックシート!O6)</f>
        <v>#N/A</v>
      </c>
      <c r="AJ14" s="9" t="e">
        <f>IF(１．CO2チェックシート!E16="",NA(),１．CO2チェックシート!E16)</f>
        <v>#N/A</v>
      </c>
      <c r="AK14" s="9" t="e">
        <f>IF(１．CO2チェックシート!G16="",NA(),１．CO2チェックシート!G16)</f>
        <v>#N/A</v>
      </c>
      <c r="AL14" s="9" t="e">
        <f>IF(１．CO2チェックシート!I16="",NA(),１．CO2チェックシート!I16)</f>
        <v>#N/A</v>
      </c>
      <c r="AM14" s="9" t="e">
        <f>IF(１．CO2チェックシート!K16="",NA(),１．CO2チェックシート!K16)</f>
        <v>#N/A</v>
      </c>
      <c r="AN14" s="9" t="e">
        <f>IF(１．CO2チェックシート!M16="",NA(),１．CO2チェックシート!M16)</f>
        <v>#N/A</v>
      </c>
      <c r="AO14" s="32" t="e">
        <f>IF(１．CO2チェックシート!O16="",NA(),１．CO2チェックシート!O16)</f>
        <v>#N/A</v>
      </c>
      <c r="AP14" s="41" t="e">
        <f t="shared" si="1"/>
        <v>#N/A</v>
      </c>
    </row>
    <row r="15" spans="29:42" ht="12">
      <c r="AC15" s="25" t="s">
        <v>54</v>
      </c>
      <c r="AD15" s="31" t="e">
        <f>IF(１．CO2チェックシート!E7="",NA(),１．CO2チェックシート!E7)</f>
        <v>#N/A</v>
      </c>
      <c r="AE15" s="28" t="e">
        <f>IF(１．CO2チェックシート!G7="",NA(),１．CO2チェックシート!G7)</f>
        <v>#N/A</v>
      </c>
      <c r="AF15" s="28" t="e">
        <f>IF(１．CO2チェックシート!I7="",NA(),１．CO2チェックシート!I7)</f>
        <v>#N/A</v>
      </c>
      <c r="AG15" s="28" t="e">
        <f>IF(１．CO2チェックシート!K7="",NA(),１．CO2チェックシート!K7)</f>
        <v>#N/A</v>
      </c>
      <c r="AH15" s="28" t="e">
        <f>IF(１．CO2チェックシート!M7="",NA(),１．CO2チェックシート!M7)</f>
        <v>#N/A</v>
      </c>
      <c r="AI15" s="28" t="e">
        <f>IF(１．CO2チェックシート!O7="",NA(),１．CO2チェックシート!O7)</f>
        <v>#N/A</v>
      </c>
      <c r="AJ15" s="9" t="e">
        <f>IF(１．CO2チェックシート!E17="",NA(),１．CO2チェックシート!E17)</f>
        <v>#N/A</v>
      </c>
      <c r="AK15" s="9" t="e">
        <f>IF(１．CO2チェックシート!G17="",NA(),１．CO2チェックシート!G17)</f>
        <v>#N/A</v>
      </c>
      <c r="AL15" s="9" t="e">
        <f>IF(１．CO2チェックシート!I17="",NA(),１．CO2チェックシート!I17)</f>
        <v>#N/A</v>
      </c>
      <c r="AM15" s="9" t="e">
        <f>IF(１．CO2チェックシート!K17="",NA(),１．CO2チェックシート!K17)</f>
        <v>#N/A</v>
      </c>
      <c r="AN15" s="9" t="e">
        <f>IF(１．CO2チェックシート!M17="",NA(),１．CO2チェックシート!M17)</f>
        <v>#N/A</v>
      </c>
      <c r="AO15" s="32" t="e">
        <f>IF(１．CO2チェックシート!O17="",NA(),１．CO2チェックシート!O17)</f>
        <v>#N/A</v>
      </c>
      <c r="AP15" s="41" t="e">
        <f t="shared" si="1"/>
        <v>#N/A</v>
      </c>
    </row>
    <row r="16" spans="29:42" ht="12">
      <c r="AC16" s="25" t="s">
        <v>47</v>
      </c>
      <c r="AD16" s="31" t="e">
        <f>IF(１．CO2チェックシート!E8="",NA(),１．CO2チェックシート!E8)</f>
        <v>#N/A</v>
      </c>
      <c r="AE16" s="28" t="e">
        <f>IF(１．CO2チェックシート!G8="",NA(),１．CO2チェックシート!G8)</f>
        <v>#N/A</v>
      </c>
      <c r="AF16" s="28" t="e">
        <f>IF(１．CO2チェックシート!I8="",NA(),１．CO2チェックシート!I8)</f>
        <v>#N/A</v>
      </c>
      <c r="AG16" s="28" t="e">
        <f>IF(１．CO2チェックシート!K8="",NA(),１．CO2チェックシート!K8)</f>
        <v>#N/A</v>
      </c>
      <c r="AH16" s="28" t="e">
        <f>IF(１．CO2チェックシート!M8="",NA(),１．CO2チェックシート!M8)</f>
        <v>#N/A</v>
      </c>
      <c r="AI16" s="28" t="e">
        <f>IF(１．CO2チェックシート!O8="",NA(),１．CO2チェックシート!O8)</f>
        <v>#N/A</v>
      </c>
      <c r="AJ16" s="27" t="e">
        <f>IF(１．CO2チェックシート!E18="",NA(),１．CO2チェックシート!E18)</f>
        <v>#N/A</v>
      </c>
      <c r="AK16" s="29" t="e">
        <f>IF(１．CO2チェックシート!G18="",NA(),１．CO2チェックシート!G18)</f>
        <v>#N/A</v>
      </c>
      <c r="AL16" s="27" t="e">
        <f>IF(１．CO2チェックシート!I18="",NA(),１．CO2チェックシート!I18)</f>
        <v>#N/A</v>
      </c>
      <c r="AM16" s="29" t="e">
        <f>IF(１．CO2チェックシート!K18="",NA(),１．CO2チェックシート!K18)</f>
        <v>#N/A</v>
      </c>
      <c r="AN16" s="27" t="e">
        <f>IF(１．CO2チェックシート!M18="",NA(),１．CO2チェックシート!M18)</f>
        <v>#N/A</v>
      </c>
      <c r="AO16" s="33" t="e">
        <f>IF(１．CO2チェックシート!O18="",NA(),１．CO2チェックシート!O18)</f>
        <v>#N/A</v>
      </c>
      <c r="AP16" s="41" t="e">
        <f t="shared" si="1"/>
        <v>#N/A</v>
      </c>
    </row>
    <row r="17" spans="29:42" ht="12">
      <c r="AC17" s="74" t="s">
        <v>64</v>
      </c>
      <c r="AD17" s="31" t="e">
        <f>IF(１．CO2チェックシート!E9="",NA(),１．CO2チェックシート!E9)</f>
        <v>#N/A</v>
      </c>
      <c r="AE17" s="28" t="e">
        <f>IF(１．CO2チェックシート!G9="",NA(),１．CO2チェックシート!G9)</f>
        <v>#N/A</v>
      </c>
      <c r="AF17" s="28" t="e">
        <f>IF(１．CO2チェックシート!I9="",NA(),１．CO2チェックシート!I9)</f>
        <v>#N/A</v>
      </c>
      <c r="AG17" s="28" t="e">
        <f>IF(１．CO2チェックシート!K9="",NA(),１．CO2チェックシート!K9)</f>
        <v>#N/A</v>
      </c>
      <c r="AH17" s="28" t="e">
        <f>IF(１．CO2チェックシート!M9="",NA(),１．CO2チェックシート!M9)</f>
        <v>#N/A</v>
      </c>
      <c r="AI17" s="28" t="e">
        <f>IF(１．CO2チェックシート!O9="",NA(),１．CO2チェックシート!O9)</f>
        <v>#N/A</v>
      </c>
      <c r="AJ17" s="9" t="e">
        <f>IF(１．CO2チェックシート!E19="",NA(),１．CO2チェックシート!E19)</f>
        <v>#N/A</v>
      </c>
      <c r="AK17" s="30" t="e">
        <f>IF(１．CO2チェックシート!G19="",NA(),１．CO2チェックシート!G19)</f>
        <v>#N/A</v>
      </c>
      <c r="AL17" s="9" t="e">
        <f>IF(１．CO2チェックシート!I19="",NA(),１．CO2チェックシート!I19)</f>
        <v>#N/A</v>
      </c>
      <c r="AM17" s="30" t="e">
        <f>IF(１．CO2チェックシート!K19="",NA(),１．CO2チェックシート!K19)</f>
        <v>#N/A</v>
      </c>
      <c r="AN17" s="9" t="e">
        <f>IF(１．CO2チェックシート!M19="",NA(),１．CO2チェックシート!M19)</f>
        <v>#N/A</v>
      </c>
      <c r="AO17" s="32" t="e">
        <f>IF(１．CO2チェックシート!O19="",NA(),１．CO2チェックシート!O19)</f>
        <v>#N/A</v>
      </c>
      <c r="AP17" s="41" t="e">
        <f t="shared" si="1"/>
        <v>#N/A</v>
      </c>
    </row>
    <row r="18" spans="29:42" ht="12">
      <c r="AC18" s="76" t="s">
        <v>65</v>
      </c>
      <c r="AD18" s="31" t="e">
        <f>IF(１．CO2チェックシート!E10="",NA(),１．CO2チェックシート!E10)</f>
        <v>#N/A</v>
      </c>
      <c r="AE18" s="28" t="e">
        <f>IF(１．CO2チェックシート!G10="",NA(),１．CO2チェックシート!G10)</f>
        <v>#N/A</v>
      </c>
      <c r="AF18" s="28" t="e">
        <f>IF(１．CO2チェックシート!I10="",NA(),１．CO2チェックシート!I10)</f>
        <v>#N/A</v>
      </c>
      <c r="AG18" s="28" t="e">
        <f>IF(１．CO2チェックシート!K10="",NA(),１．CO2チェックシート!K10)</f>
        <v>#N/A</v>
      </c>
      <c r="AH18" s="28" t="e">
        <f>IF(１．CO2チェックシート!M10="",NA(),１．CO2チェックシート!M10)</f>
        <v>#N/A</v>
      </c>
      <c r="AI18" s="28" t="e">
        <f>IF(１．CO2チェックシート!O10="",NA(),１．CO2チェックシート!O10)</f>
        <v>#N/A</v>
      </c>
      <c r="AJ18" s="9" t="e">
        <f>IF(１．CO2チェックシート!E20="",NA(),１．CO2チェックシート!E20)</f>
        <v>#N/A</v>
      </c>
      <c r="AK18" s="30" t="e">
        <f>IF(１．CO2チェックシート!G20="",NA(),１．CO2チェックシート!G20)</f>
        <v>#N/A</v>
      </c>
      <c r="AL18" s="9" t="e">
        <f>IF(１．CO2チェックシート!I20="",NA(),１．CO2チェックシート!I20)</f>
        <v>#N/A</v>
      </c>
      <c r="AM18" s="30" t="e">
        <f>IF(１．CO2チェックシート!K20="",NA(),１．CO2チェックシート!K20)</f>
        <v>#N/A</v>
      </c>
      <c r="AN18" s="9" t="e">
        <f>IF(１．CO2チェックシート!M20="",NA(),１．CO2チェックシート!M20)</f>
        <v>#N/A</v>
      </c>
      <c r="AO18" s="32" t="e">
        <f>IF(１．CO2チェックシート!O20="",NA(),１．CO2チェックシート!O20)</f>
        <v>#N/A</v>
      </c>
      <c r="AP18" s="41" t="e">
        <f t="shared" si="1"/>
        <v>#N/A</v>
      </c>
    </row>
    <row r="19" spans="29:42" ht="12.75" thickBot="1">
      <c r="AC19" s="77" t="s">
        <v>66</v>
      </c>
      <c r="AD19" s="34" t="e">
        <f>IF(１．CO2チェックシート!E11="",NA(),１．CO2チェックシート!E11)</f>
        <v>#N/A</v>
      </c>
      <c r="AE19" s="35" t="e">
        <f>IF(１．CO2チェックシート!G11="",NA(),１．CO2チェックシート!G11)</f>
        <v>#N/A</v>
      </c>
      <c r="AF19" s="35" t="e">
        <f>IF(１．CO2チェックシート!I11="",NA(),１．CO2チェックシート!I11)</f>
        <v>#N/A</v>
      </c>
      <c r="AG19" s="35" t="e">
        <f>IF(１．CO2チェックシート!K11="",NA(),１．CO2チェックシート!K11)</f>
        <v>#N/A</v>
      </c>
      <c r="AH19" s="35" t="e">
        <f>IF(１．CO2チェックシート!M11="",NA(),１．CO2チェックシート!M11)</f>
        <v>#N/A</v>
      </c>
      <c r="AI19" s="35" t="e">
        <f>IF(１．CO2チェックシート!O11="",NA(),１．CO2チェックシート!O11)</f>
        <v>#N/A</v>
      </c>
      <c r="AJ19" s="26" t="e">
        <f>IF(１．CO2チェックシート!E21="",NA(),１．CO2チェックシート!E21)</f>
        <v>#N/A</v>
      </c>
      <c r="AK19" s="26" t="e">
        <f>IF(１．CO2チェックシート!G21="",NA(),１．CO2チェックシート!G21)</f>
        <v>#N/A</v>
      </c>
      <c r="AL19" s="26" t="e">
        <f>IF(１．CO2チェックシート!I21="",NA(),１．CO2チェックシート!I21)</f>
        <v>#N/A</v>
      </c>
      <c r="AM19" s="26" t="e">
        <f>IF(１．CO2チェックシート!K21="",NA(),１．CO2チェックシート!K21)</f>
        <v>#N/A</v>
      </c>
      <c r="AN19" s="26" t="e">
        <f>IF(１．CO2チェックシート!M21="",NA(),１．CO2チェックシート!M21)</f>
        <v>#N/A</v>
      </c>
      <c r="AO19" s="36" t="e">
        <f>IF(１．CO2チェックシート!O21="",NA(),１．CO2チェックシート!O21)</f>
        <v>#N/A</v>
      </c>
      <c r="AP19" s="42" t="e">
        <f t="shared" si="1"/>
        <v>#N/A</v>
      </c>
    </row>
    <row r="25" ht="12" thickBot="1"/>
    <row r="26" spans="1:42" ht="15" thickBot="1">
      <c r="A26" s="43" t="s">
        <v>43</v>
      </c>
      <c r="AC26" s="10" t="s">
        <v>48</v>
      </c>
      <c r="AD26" s="11" t="s">
        <v>22</v>
      </c>
      <c r="AE26" s="11" t="s">
        <v>23</v>
      </c>
      <c r="AF26" s="11" t="s">
        <v>24</v>
      </c>
      <c r="AG26" s="11" t="s">
        <v>25</v>
      </c>
      <c r="AH26" s="11" t="s">
        <v>26</v>
      </c>
      <c r="AI26" s="11" t="s">
        <v>27</v>
      </c>
      <c r="AJ26" s="11" t="s">
        <v>28</v>
      </c>
      <c r="AK26" s="11" t="s">
        <v>29</v>
      </c>
      <c r="AL26" s="11" t="s">
        <v>30</v>
      </c>
      <c r="AM26" s="11" t="s">
        <v>31</v>
      </c>
      <c r="AN26" s="11" t="s">
        <v>32</v>
      </c>
      <c r="AO26" s="11" t="s">
        <v>33</v>
      </c>
      <c r="AP26" s="12" t="s">
        <v>34</v>
      </c>
    </row>
    <row r="27" spans="29:42" ht="12">
      <c r="AC27" s="13" t="s">
        <v>49</v>
      </c>
      <c r="AD27" s="14" t="e">
        <f aca="true" t="shared" si="2" ref="AD27:AO27">IF(ISERROR(AD3),NA(),AD3*$AD37)</f>
        <v>#N/A</v>
      </c>
      <c r="AE27" s="14" t="e">
        <f t="shared" si="2"/>
        <v>#N/A</v>
      </c>
      <c r="AF27" s="14" t="e">
        <f t="shared" si="2"/>
        <v>#N/A</v>
      </c>
      <c r="AG27" s="14" t="e">
        <f t="shared" si="2"/>
        <v>#N/A</v>
      </c>
      <c r="AH27" s="14" t="e">
        <f t="shared" si="2"/>
        <v>#N/A</v>
      </c>
      <c r="AI27" s="14" t="e">
        <f t="shared" si="2"/>
        <v>#N/A</v>
      </c>
      <c r="AJ27" s="14" t="e">
        <f t="shared" si="2"/>
        <v>#N/A</v>
      </c>
      <c r="AK27" s="14" t="e">
        <f t="shared" si="2"/>
        <v>#N/A</v>
      </c>
      <c r="AL27" s="14" t="e">
        <f t="shared" si="2"/>
        <v>#N/A</v>
      </c>
      <c r="AM27" s="14" t="e">
        <f t="shared" si="2"/>
        <v>#N/A</v>
      </c>
      <c r="AN27" s="14" t="e">
        <f t="shared" si="2"/>
        <v>#N/A</v>
      </c>
      <c r="AO27" s="14" t="e">
        <f t="shared" si="2"/>
        <v>#N/A</v>
      </c>
      <c r="AP27" s="15" t="e">
        <f aca="true" t="shared" si="3" ref="AP27:AP33">SUM(AD27:AO27)</f>
        <v>#N/A</v>
      </c>
    </row>
    <row r="28" spans="29:42" ht="12">
      <c r="AC28" s="16" t="s">
        <v>50</v>
      </c>
      <c r="AD28" s="17" t="e">
        <f aca="true" t="shared" si="4" ref="AD28:AO28">IF(ISERROR(AD4),NA(),AD4*$AD38)</f>
        <v>#N/A</v>
      </c>
      <c r="AE28" s="17" t="e">
        <f t="shared" si="4"/>
        <v>#N/A</v>
      </c>
      <c r="AF28" s="17" t="e">
        <f t="shared" si="4"/>
        <v>#N/A</v>
      </c>
      <c r="AG28" s="17" t="e">
        <f t="shared" si="4"/>
        <v>#N/A</v>
      </c>
      <c r="AH28" s="17" t="e">
        <f t="shared" si="4"/>
        <v>#N/A</v>
      </c>
      <c r="AI28" s="17" t="e">
        <f t="shared" si="4"/>
        <v>#N/A</v>
      </c>
      <c r="AJ28" s="17" t="e">
        <f t="shared" si="4"/>
        <v>#N/A</v>
      </c>
      <c r="AK28" s="17" t="e">
        <f t="shared" si="4"/>
        <v>#N/A</v>
      </c>
      <c r="AL28" s="17" t="e">
        <f t="shared" si="4"/>
        <v>#N/A</v>
      </c>
      <c r="AM28" s="17" t="e">
        <f t="shared" si="4"/>
        <v>#N/A</v>
      </c>
      <c r="AN28" s="17" t="e">
        <f t="shared" si="4"/>
        <v>#N/A</v>
      </c>
      <c r="AO28" s="17" t="e">
        <f t="shared" si="4"/>
        <v>#N/A</v>
      </c>
      <c r="AP28" s="18" t="e">
        <f t="shared" si="3"/>
        <v>#N/A</v>
      </c>
    </row>
    <row r="29" spans="29:42" ht="12">
      <c r="AC29" s="16" t="s">
        <v>52</v>
      </c>
      <c r="AD29" s="17" t="e">
        <f aca="true" t="shared" si="5" ref="AD29:AO29">IF(ISERROR(AD5),NA(),AD5*$AD39)</f>
        <v>#N/A</v>
      </c>
      <c r="AE29" s="17" t="e">
        <f t="shared" si="5"/>
        <v>#N/A</v>
      </c>
      <c r="AF29" s="17" t="e">
        <f t="shared" si="5"/>
        <v>#N/A</v>
      </c>
      <c r="AG29" s="17" t="e">
        <f t="shared" si="5"/>
        <v>#N/A</v>
      </c>
      <c r="AH29" s="17" t="e">
        <f t="shared" si="5"/>
        <v>#N/A</v>
      </c>
      <c r="AI29" s="17" t="e">
        <f t="shared" si="5"/>
        <v>#N/A</v>
      </c>
      <c r="AJ29" s="17" t="e">
        <f t="shared" si="5"/>
        <v>#N/A</v>
      </c>
      <c r="AK29" s="17" t="e">
        <f t="shared" si="5"/>
        <v>#N/A</v>
      </c>
      <c r="AL29" s="17" t="e">
        <f t="shared" si="5"/>
        <v>#N/A</v>
      </c>
      <c r="AM29" s="17" t="e">
        <f t="shared" si="5"/>
        <v>#N/A</v>
      </c>
      <c r="AN29" s="17" t="e">
        <f t="shared" si="5"/>
        <v>#N/A</v>
      </c>
      <c r="AO29" s="17" t="e">
        <f t="shared" si="5"/>
        <v>#N/A</v>
      </c>
      <c r="AP29" s="18" t="e">
        <f t="shared" si="3"/>
        <v>#N/A</v>
      </c>
    </row>
    <row r="30" spans="29:42" ht="12">
      <c r="AC30" s="16" t="s">
        <v>51</v>
      </c>
      <c r="AD30" s="17" t="e">
        <f aca="true" t="shared" si="6" ref="AD30:AO30">IF(ISERROR(AD6),NA(),AD6*$AD40)</f>
        <v>#N/A</v>
      </c>
      <c r="AE30" s="17" t="e">
        <f t="shared" si="6"/>
        <v>#N/A</v>
      </c>
      <c r="AF30" s="17" t="e">
        <f t="shared" si="6"/>
        <v>#N/A</v>
      </c>
      <c r="AG30" s="17" t="e">
        <f t="shared" si="6"/>
        <v>#N/A</v>
      </c>
      <c r="AH30" s="17" t="e">
        <f t="shared" si="6"/>
        <v>#N/A</v>
      </c>
      <c r="AI30" s="17" t="e">
        <f t="shared" si="6"/>
        <v>#N/A</v>
      </c>
      <c r="AJ30" s="17" t="e">
        <f t="shared" si="6"/>
        <v>#N/A</v>
      </c>
      <c r="AK30" s="17" t="e">
        <f t="shared" si="6"/>
        <v>#N/A</v>
      </c>
      <c r="AL30" s="17" t="e">
        <f t="shared" si="6"/>
        <v>#N/A</v>
      </c>
      <c r="AM30" s="17" t="e">
        <f t="shared" si="6"/>
        <v>#N/A</v>
      </c>
      <c r="AN30" s="17" t="e">
        <f t="shared" si="6"/>
        <v>#N/A</v>
      </c>
      <c r="AO30" s="17" t="e">
        <f t="shared" si="6"/>
        <v>#N/A</v>
      </c>
      <c r="AP30" s="18" t="e">
        <f t="shared" si="3"/>
        <v>#N/A</v>
      </c>
    </row>
    <row r="31" spans="29:42" ht="12">
      <c r="AC31" s="16" t="s">
        <v>37</v>
      </c>
      <c r="AD31" s="17" t="e">
        <f aca="true" t="shared" si="7" ref="AD31:AO31">IF(ISERROR(AD7),NA(),AD7*$AD41)</f>
        <v>#N/A</v>
      </c>
      <c r="AE31" s="17" t="e">
        <f t="shared" si="7"/>
        <v>#N/A</v>
      </c>
      <c r="AF31" s="17" t="e">
        <f t="shared" si="7"/>
        <v>#N/A</v>
      </c>
      <c r="AG31" s="17" t="e">
        <f t="shared" si="7"/>
        <v>#N/A</v>
      </c>
      <c r="AH31" s="17" t="e">
        <f t="shared" si="7"/>
        <v>#N/A</v>
      </c>
      <c r="AI31" s="17" t="e">
        <f t="shared" si="7"/>
        <v>#N/A</v>
      </c>
      <c r="AJ31" s="17" t="e">
        <f t="shared" si="7"/>
        <v>#N/A</v>
      </c>
      <c r="AK31" s="17" t="e">
        <f t="shared" si="7"/>
        <v>#N/A</v>
      </c>
      <c r="AL31" s="17" t="e">
        <f t="shared" si="7"/>
        <v>#N/A</v>
      </c>
      <c r="AM31" s="17" t="e">
        <f t="shared" si="7"/>
        <v>#N/A</v>
      </c>
      <c r="AN31" s="17" t="e">
        <f t="shared" si="7"/>
        <v>#N/A</v>
      </c>
      <c r="AO31" s="17" t="e">
        <f t="shared" si="7"/>
        <v>#N/A</v>
      </c>
      <c r="AP31" s="18" t="e">
        <f t="shared" si="3"/>
        <v>#N/A</v>
      </c>
    </row>
    <row r="32" spans="29:42" ht="12">
      <c r="AC32" s="16" t="s">
        <v>17</v>
      </c>
      <c r="AD32" s="17" t="e">
        <f aca="true" t="shared" si="8" ref="AD32:AO32">IF(ISERROR(AD8),NA(),AD8*$AD42)</f>
        <v>#N/A</v>
      </c>
      <c r="AE32" s="17" t="e">
        <f t="shared" si="8"/>
        <v>#N/A</v>
      </c>
      <c r="AF32" s="17" t="e">
        <f t="shared" si="8"/>
        <v>#N/A</v>
      </c>
      <c r="AG32" s="17" t="e">
        <f t="shared" si="8"/>
        <v>#N/A</v>
      </c>
      <c r="AH32" s="17" t="e">
        <f t="shared" si="8"/>
        <v>#N/A</v>
      </c>
      <c r="AI32" s="17" t="e">
        <f t="shared" si="8"/>
        <v>#N/A</v>
      </c>
      <c r="AJ32" s="17" t="e">
        <f t="shared" si="8"/>
        <v>#N/A</v>
      </c>
      <c r="AK32" s="17" t="e">
        <f t="shared" si="8"/>
        <v>#N/A</v>
      </c>
      <c r="AL32" s="17" t="e">
        <f t="shared" si="8"/>
        <v>#N/A</v>
      </c>
      <c r="AM32" s="17" t="e">
        <f t="shared" si="8"/>
        <v>#N/A</v>
      </c>
      <c r="AN32" s="17" t="e">
        <f t="shared" si="8"/>
        <v>#N/A</v>
      </c>
      <c r="AO32" s="17" t="e">
        <f t="shared" si="8"/>
        <v>#N/A</v>
      </c>
      <c r="AP32" s="18" t="e">
        <f t="shared" si="3"/>
        <v>#N/A</v>
      </c>
    </row>
    <row r="33" spans="29:42" ht="12.75" thickBot="1">
      <c r="AC33" s="19" t="s">
        <v>53</v>
      </c>
      <c r="AD33" s="20" t="e">
        <f aca="true" t="shared" si="9" ref="AD33:AO33">IF(ISERROR(AD9),NA(),AD9*$AD43)</f>
        <v>#N/A</v>
      </c>
      <c r="AE33" s="20" t="e">
        <f t="shared" si="9"/>
        <v>#N/A</v>
      </c>
      <c r="AF33" s="20" t="e">
        <f t="shared" si="9"/>
        <v>#N/A</v>
      </c>
      <c r="AG33" s="20" t="e">
        <f t="shared" si="9"/>
        <v>#N/A</v>
      </c>
      <c r="AH33" s="20" t="e">
        <f t="shared" si="9"/>
        <v>#N/A</v>
      </c>
      <c r="AI33" s="20" t="e">
        <f t="shared" si="9"/>
        <v>#N/A</v>
      </c>
      <c r="AJ33" s="20" t="e">
        <f t="shared" si="9"/>
        <v>#N/A</v>
      </c>
      <c r="AK33" s="20" t="e">
        <f t="shared" si="9"/>
        <v>#N/A</v>
      </c>
      <c r="AL33" s="20" t="e">
        <f t="shared" si="9"/>
        <v>#N/A</v>
      </c>
      <c r="AM33" s="20" t="e">
        <f t="shared" si="9"/>
        <v>#N/A</v>
      </c>
      <c r="AN33" s="20" t="e">
        <f t="shared" si="9"/>
        <v>#N/A</v>
      </c>
      <c r="AO33" s="20" t="e">
        <f t="shared" si="9"/>
        <v>#N/A</v>
      </c>
      <c r="AP33" s="21" t="e">
        <f t="shared" si="3"/>
        <v>#N/A</v>
      </c>
    </row>
    <row r="34" spans="29:42" ht="12.75" thickBot="1">
      <c r="AC34" s="10" t="s">
        <v>35</v>
      </c>
      <c r="AD34" s="22" t="e">
        <f aca="true" t="shared" si="10" ref="AD34:AP34">SUM(AD27:AD33)</f>
        <v>#N/A</v>
      </c>
      <c r="AE34" s="23" t="e">
        <f t="shared" si="10"/>
        <v>#N/A</v>
      </c>
      <c r="AF34" s="23" t="e">
        <f t="shared" si="10"/>
        <v>#N/A</v>
      </c>
      <c r="AG34" s="23" t="e">
        <f t="shared" si="10"/>
        <v>#N/A</v>
      </c>
      <c r="AH34" s="23" t="e">
        <f t="shared" si="10"/>
        <v>#N/A</v>
      </c>
      <c r="AI34" s="23" t="e">
        <f t="shared" si="10"/>
        <v>#N/A</v>
      </c>
      <c r="AJ34" s="23" t="e">
        <f t="shared" si="10"/>
        <v>#N/A</v>
      </c>
      <c r="AK34" s="23" t="e">
        <f t="shared" si="10"/>
        <v>#N/A</v>
      </c>
      <c r="AL34" s="23" t="e">
        <f t="shared" si="10"/>
        <v>#N/A</v>
      </c>
      <c r="AM34" s="23" t="e">
        <f t="shared" si="10"/>
        <v>#N/A</v>
      </c>
      <c r="AN34" s="23" t="e">
        <f t="shared" si="10"/>
        <v>#N/A</v>
      </c>
      <c r="AO34" s="23" t="e">
        <f t="shared" si="10"/>
        <v>#N/A</v>
      </c>
      <c r="AP34" s="24" t="e">
        <f t="shared" si="10"/>
        <v>#N/A</v>
      </c>
    </row>
    <row r="35" ht="12.75" thickBot="1"/>
    <row r="36" spans="29:30" ht="12">
      <c r="AC36" s="37"/>
      <c r="AD36" s="38" t="s">
        <v>41</v>
      </c>
    </row>
    <row r="37" spans="29:30" ht="12">
      <c r="AC37" s="39" t="s">
        <v>40</v>
      </c>
      <c r="AD37" s="82">
        <f>１．CO2チェックシート!G25</f>
        <v>0.519</v>
      </c>
    </row>
    <row r="38" spans="29:30" ht="12">
      <c r="AC38" s="39" t="s">
        <v>39</v>
      </c>
      <c r="AD38" s="81">
        <f>１．CO2チェックシート!G26</f>
        <v>2.23</v>
      </c>
    </row>
    <row r="39" spans="29:30" ht="12">
      <c r="AC39" s="39" t="s">
        <v>52</v>
      </c>
      <c r="AD39" s="79">
        <f>１．CO2チェックシート!G27</f>
        <v>6</v>
      </c>
    </row>
    <row r="40" spans="29:30" ht="12">
      <c r="AC40" s="39" t="s">
        <v>38</v>
      </c>
      <c r="AD40" s="81">
        <f>１．CO2チェックシート!G28</f>
        <v>0.36</v>
      </c>
    </row>
    <row r="41" spans="29:30" ht="12">
      <c r="AC41" s="39" t="s">
        <v>37</v>
      </c>
      <c r="AD41" s="79">
        <f>１．CO2チェックシート!G29</f>
        <v>2.5</v>
      </c>
    </row>
    <row r="42" spans="29:30" ht="12">
      <c r="AC42" s="39" t="s">
        <v>17</v>
      </c>
      <c r="AD42" s="79">
        <f>１．CO2チェックシート!G30</f>
        <v>2.3</v>
      </c>
    </row>
    <row r="43" spans="29:30" ht="12.75" thickBot="1">
      <c r="AC43" s="40" t="s">
        <v>36</v>
      </c>
      <c r="AD43" s="80">
        <f>１．CO2チェックシート!G31</f>
        <v>2.6</v>
      </c>
    </row>
  </sheetData>
  <sheetProtection password="C52B" sheet="1"/>
  <printOptions/>
  <pageMargins left="0.7" right="0.7" top="0.75" bottom="0.75" header="0.3" footer="0.3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2020-12-08T08:32:14Z</dcterms:created>
  <dcterms:modified xsi:type="dcterms:W3CDTF">2022-01-05T01:06:13Z</dcterms:modified>
  <cp:category/>
  <cp:version/>
  <cp:contentType/>
  <cp:contentStatus/>
</cp:coreProperties>
</file>