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R3.4～日中一時支援" sheetId="1" r:id="rId1"/>
  </sheets>
  <definedNames>
    <definedName name="_xlnm.Print_Area" localSheetId="0">'R3.4～日中一時支援'!$A$1:$G$51</definedName>
  </definedNames>
  <calcPr fullCalcOnLoad="1"/>
</workbook>
</file>

<file path=xl/sharedStrings.xml><?xml version="1.0" encoding="utf-8"?>
<sst xmlns="http://schemas.openxmlformats.org/spreadsheetml/2006/main" count="115" uniqueCount="59">
  <si>
    <t>サービスコード</t>
  </si>
  <si>
    <t>サービス種類</t>
  </si>
  <si>
    <t>サービス略称
（請求書記載名称）</t>
  </si>
  <si>
    <t>単位</t>
  </si>
  <si>
    <t>区分３</t>
  </si>
  <si>
    <t>区分２</t>
  </si>
  <si>
    <t>区分１</t>
  </si>
  <si>
    <t>日中一時支援</t>
  </si>
  <si>
    <t>日中一時支援Ⅰ宿泊</t>
  </si>
  <si>
    <t>日中一時支援Ⅰ１/４</t>
  </si>
  <si>
    <t>日中一時支援Ⅰ２/４</t>
  </si>
  <si>
    <t>日中一時支援Ⅰ３/４</t>
  </si>
  <si>
    <t>日中一時支援Ⅱ宿泊</t>
  </si>
  <si>
    <t>日中一時支援Ⅱ１/４</t>
  </si>
  <si>
    <t>日中一時支援Ⅱ２/４</t>
  </si>
  <si>
    <t>日中一時支援Ⅱ３/４</t>
  </si>
  <si>
    <t>日中一時支援（重心）宿泊</t>
  </si>
  <si>
    <t>日中一時支援（遷延）宿泊</t>
  </si>
  <si>
    <t>食事提供加算宿泊</t>
  </si>
  <si>
    <t>食事提供加算日帰り</t>
  </si>
  <si>
    <t>日中一時支援Ⅰ宿泊・定超</t>
  </si>
  <si>
    <t>日中一時支援Ⅰ１/４・定超</t>
  </si>
  <si>
    <t>日中一時支援Ⅰ２/４・定超</t>
  </si>
  <si>
    <t>日中一時支援Ⅰ３/４・定超</t>
  </si>
  <si>
    <t>日中一時支援Ⅱ宿泊・定超</t>
  </si>
  <si>
    <t>日中一時支援Ⅱ１/４・定超</t>
  </si>
  <si>
    <t>日中一時支援Ⅱ２/４・定超</t>
  </si>
  <si>
    <t>日中一時支援Ⅱ３/４・定超</t>
  </si>
  <si>
    <t>日中一時支援（重心）宿泊・定超</t>
  </si>
  <si>
    <t>日中一時支援（遷延）宿泊・定超</t>
  </si>
  <si>
    <t>日中一時支援Ⅰ宿泊・人欠</t>
  </si>
  <si>
    <t>日中一時支援Ⅰ１/４・人欠</t>
  </si>
  <si>
    <t>日中一時支援Ⅰ２/４・人欠</t>
  </si>
  <si>
    <t>日中一時支援Ⅰ３/４・人欠</t>
  </si>
  <si>
    <t>日中一時支援Ⅱ宿泊・人欠</t>
  </si>
  <si>
    <t>日中一時支援Ⅱ１/４・人欠</t>
  </si>
  <si>
    <t>日中一時支援Ⅱ２/４・人欠</t>
  </si>
  <si>
    <t>日中一時支援Ⅱ３/４・人欠</t>
  </si>
  <si>
    <t>日中一時支援（重心）宿泊・人欠</t>
  </si>
  <si>
    <t>日中一時支援（遷延）宿泊・人欠</t>
  </si>
  <si>
    <t>重度障害者支援加算</t>
  </si>
  <si>
    <t>栄養士加算Ⅰ</t>
  </si>
  <si>
    <t>栄養士加算Ⅱ</t>
  </si>
  <si>
    <t>1日につき</t>
  </si>
  <si>
    <t>単独型加算</t>
  </si>
  <si>
    <t>1回につき</t>
  </si>
  <si>
    <t>送迎加算</t>
  </si>
  <si>
    <t>1単位＝10円</t>
  </si>
  <si>
    <t>短期利用加算※</t>
  </si>
  <si>
    <t>※1年間に通算して30日を限度とする。</t>
  </si>
  <si>
    <t>3  日中一時支援サービスコード表（R3.4.1改定）</t>
  </si>
  <si>
    <t>定員超過特例加算</t>
  </si>
  <si>
    <t>特別重度支援加算Ⅰ</t>
  </si>
  <si>
    <t>特別重度支援加算Ⅱ</t>
  </si>
  <si>
    <t>特別重度支援加算Ⅲ</t>
  </si>
  <si>
    <t>緊急短期入所受入加算Ⅰ</t>
  </si>
  <si>
    <t>緊急短期入所受入加算Ⅱ</t>
  </si>
  <si>
    <t>日中一時支援</t>
  </si>
  <si>
    <t>医療連携体制加算Ⅸ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</si>
</sst>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33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0" fillId="33" borderId="10" xfId="0" applyFont="1" applyFill="1" applyBorder="1" applyAlignment="1">
      <alignment shrinkToFit="1"/>
    </xf>
    <xf numFmtId="0" fontId="0" fillId="33" borderId="10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3" fontId="0" fillId="0" borderId="12" xfId="0" applyNumberFormat="1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7" fillId="34" borderId="1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vertical="center" shrinkToFit="1"/>
    </xf>
    <xf numFmtId="3" fontId="0" fillId="0" borderId="13" xfId="0" applyNumberFormat="1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3" fontId="37" fillId="34" borderId="11" xfId="0" applyNumberFormat="1" applyFont="1" applyFill="1" applyBorder="1" applyAlignment="1">
      <alignment horizontal="right" vertical="center" shrinkToFit="1"/>
    </xf>
    <xf numFmtId="3" fontId="37" fillId="34" borderId="12" xfId="0" applyNumberFormat="1" applyFont="1" applyFill="1" applyBorder="1" applyAlignment="1">
      <alignment horizontal="right" vertical="center" shrinkToFit="1"/>
    </xf>
    <xf numFmtId="3" fontId="37" fillId="34" borderId="13" xfId="0" applyNumberFormat="1" applyFont="1" applyFill="1" applyBorder="1" applyAlignment="1">
      <alignment horizontal="right" vertical="center" shrinkToFit="1"/>
    </xf>
    <xf numFmtId="3" fontId="0" fillId="34" borderId="11" xfId="0" applyNumberFormat="1" applyFont="1" applyFill="1" applyBorder="1" applyAlignment="1">
      <alignment horizontal="right" vertical="center" shrinkToFit="1"/>
    </xf>
    <xf numFmtId="3" fontId="0" fillId="34" borderId="12" xfId="0" applyNumberFormat="1" applyFont="1" applyFill="1" applyBorder="1" applyAlignment="1">
      <alignment horizontal="right" vertical="center" shrinkToFit="1"/>
    </xf>
    <xf numFmtId="3" fontId="0" fillId="34" borderId="13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view="pageBreakPreview" zoomScaleSheetLayoutView="100" workbookViewId="0" topLeftCell="A1">
      <selection activeCell="H51" sqref="H51"/>
    </sheetView>
  </sheetViews>
  <sheetFormatPr defaultColWidth="9.00390625" defaultRowHeight="13.5"/>
  <cols>
    <col min="1" max="1" width="5.00390625" style="2" customWidth="1"/>
    <col min="2" max="2" width="6.00390625" style="2" customWidth="1"/>
    <col min="3" max="3" width="15.75390625" style="2" customWidth="1"/>
    <col min="4" max="4" width="29.75390625" style="2" customWidth="1"/>
    <col min="5" max="7" width="9.00390625" style="2" customWidth="1"/>
    <col min="8" max="8" width="16.625" style="2" customWidth="1"/>
    <col min="9" max="9" width="18.75390625" style="2" customWidth="1"/>
    <col min="10" max="16384" width="9.00390625" style="2" customWidth="1"/>
  </cols>
  <sheetData>
    <row r="1" spans="1:4" ht="13.5">
      <c r="A1" s="37" t="s">
        <v>50</v>
      </c>
      <c r="B1" s="37"/>
      <c r="C1" s="37"/>
      <c r="D1" s="37"/>
    </row>
    <row r="2" ht="13.5">
      <c r="A2" s="27" t="s">
        <v>47</v>
      </c>
    </row>
    <row r="3" spans="1:7" ht="20.25" customHeight="1">
      <c r="A3" s="38"/>
      <c r="B3" s="38"/>
      <c r="C3" s="38"/>
      <c r="D3" s="38"/>
      <c r="E3" s="38"/>
      <c r="F3" s="38"/>
      <c r="G3" s="1"/>
    </row>
    <row r="4" spans="1:7" ht="13.5">
      <c r="A4" s="39" t="s">
        <v>0</v>
      </c>
      <c r="B4" s="39"/>
      <c r="C4" s="39" t="s">
        <v>1</v>
      </c>
      <c r="D4" s="39" t="s">
        <v>2</v>
      </c>
      <c r="E4" s="39" t="s">
        <v>3</v>
      </c>
      <c r="F4" s="39"/>
      <c r="G4" s="39"/>
    </row>
    <row r="5" spans="1:7" ht="28.5" customHeight="1">
      <c r="A5" s="39"/>
      <c r="B5" s="39"/>
      <c r="C5" s="39"/>
      <c r="D5" s="39"/>
      <c r="E5" s="10" t="s">
        <v>4</v>
      </c>
      <c r="F5" s="10" t="s">
        <v>5</v>
      </c>
      <c r="G5" s="10" t="s">
        <v>6</v>
      </c>
    </row>
    <row r="6" spans="1:7" ht="13.5">
      <c r="A6" s="11">
        <v>25</v>
      </c>
      <c r="B6" s="11">
        <v>1111</v>
      </c>
      <c r="C6" s="10" t="s">
        <v>7</v>
      </c>
      <c r="D6" s="18" t="s">
        <v>8</v>
      </c>
      <c r="E6" s="30">
        <v>767</v>
      </c>
      <c r="F6" s="30">
        <v>634</v>
      </c>
      <c r="G6" s="30">
        <v>498</v>
      </c>
    </row>
    <row r="7" spans="1:7" ht="13.5">
      <c r="A7" s="11">
        <v>25</v>
      </c>
      <c r="B7" s="11">
        <v>1112</v>
      </c>
      <c r="C7" s="10" t="s">
        <v>7</v>
      </c>
      <c r="D7" s="18" t="s">
        <v>9</v>
      </c>
      <c r="E7" s="31">
        <f>ROUND(E6/4,0)</f>
        <v>192</v>
      </c>
      <c r="F7" s="31">
        <f>ROUND(F6/4,0)</f>
        <v>159</v>
      </c>
      <c r="G7" s="31">
        <f>ROUND(G6/4,0)</f>
        <v>125</v>
      </c>
    </row>
    <row r="8" spans="1:7" ht="13.5">
      <c r="A8" s="11">
        <v>25</v>
      </c>
      <c r="B8" s="11">
        <v>1113</v>
      </c>
      <c r="C8" s="10" t="s">
        <v>7</v>
      </c>
      <c r="D8" s="18" t="s">
        <v>10</v>
      </c>
      <c r="E8" s="31">
        <f>ROUND(E6*2/4,0)</f>
        <v>384</v>
      </c>
      <c r="F8" s="31">
        <f>ROUND(F6*2/4,0)</f>
        <v>317</v>
      </c>
      <c r="G8" s="31">
        <f>ROUND(G6*2/4,0)</f>
        <v>249</v>
      </c>
    </row>
    <row r="9" spans="1:7" ht="13.5">
      <c r="A9" s="11">
        <v>25</v>
      </c>
      <c r="B9" s="11">
        <v>1114</v>
      </c>
      <c r="C9" s="10" t="s">
        <v>7</v>
      </c>
      <c r="D9" s="18" t="s">
        <v>11</v>
      </c>
      <c r="E9" s="31">
        <f>ROUND(E6*3/4,0)</f>
        <v>575</v>
      </c>
      <c r="F9" s="31">
        <f>ROUND(F6*3/4,0)</f>
        <v>476</v>
      </c>
      <c r="G9" s="31">
        <f>ROUND(G6*3/4,0)</f>
        <v>374</v>
      </c>
    </row>
    <row r="10" spans="1:7" ht="13.5">
      <c r="A10" s="11">
        <v>25</v>
      </c>
      <c r="B10" s="11">
        <v>1121</v>
      </c>
      <c r="C10" s="10" t="s">
        <v>7</v>
      </c>
      <c r="D10" s="18" t="s">
        <v>12</v>
      </c>
      <c r="E10" s="30">
        <v>767</v>
      </c>
      <c r="F10" s="30">
        <v>602</v>
      </c>
      <c r="G10" s="30">
        <v>498</v>
      </c>
    </row>
    <row r="11" spans="1:7" ht="13.5">
      <c r="A11" s="11">
        <v>25</v>
      </c>
      <c r="B11" s="11">
        <v>1122</v>
      </c>
      <c r="C11" s="10" t="s">
        <v>7</v>
      </c>
      <c r="D11" s="18" t="s">
        <v>13</v>
      </c>
      <c r="E11" s="31">
        <f>ROUND(E10/4,0)</f>
        <v>192</v>
      </c>
      <c r="F11" s="31">
        <f>ROUND(F10/4,0)</f>
        <v>151</v>
      </c>
      <c r="G11" s="31">
        <f>ROUND(G10/4,0)</f>
        <v>125</v>
      </c>
    </row>
    <row r="12" spans="1:7" ht="13.5">
      <c r="A12" s="11">
        <v>25</v>
      </c>
      <c r="B12" s="11">
        <v>1123</v>
      </c>
      <c r="C12" s="10" t="s">
        <v>7</v>
      </c>
      <c r="D12" s="18" t="s">
        <v>14</v>
      </c>
      <c r="E12" s="31">
        <f>ROUND(E10*2/4,0)</f>
        <v>384</v>
      </c>
      <c r="F12" s="31">
        <f>ROUND(F10*2/4,0)</f>
        <v>301</v>
      </c>
      <c r="G12" s="31">
        <f>ROUND(G10*2/4,0)</f>
        <v>249</v>
      </c>
    </row>
    <row r="13" spans="1:7" ht="13.5">
      <c r="A13" s="11">
        <v>25</v>
      </c>
      <c r="B13" s="11">
        <v>1124</v>
      </c>
      <c r="C13" s="10" t="s">
        <v>7</v>
      </c>
      <c r="D13" s="18" t="s">
        <v>15</v>
      </c>
      <c r="E13" s="31">
        <f>ROUND(E10*3/4,0)</f>
        <v>575</v>
      </c>
      <c r="F13" s="31">
        <f>ROUND(F10*3/4,0)</f>
        <v>452</v>
      </c>
      <c r="G13" s="31">
        <f>ROUND(G10*3/4,0)</f>
        <v>374</v>
      </c>
    </row>
    <row r="14" spans="1:7" ht="13.5">
      <c r="A14" s="11">
        <v>25</v>
      </c>
      <c r="B14" s="11">
        <v>1211</v>
      </c>
      <c r="C14" s="10" t="s">
        <v>7</v>
      </c>
      <c r="D14" s="18" t="s">
        <v>16</v>
      </c>
      <c r="E14" s="40">
        <v>2762</v>
      </c>
      <c r="F14" s="41"/>
      <c r="G14" s="42"/>
    </row>
    <row r="15" spans="1:7" ht="13.5">
      <c r="A15" s="12">
        <v>25</v>
      </c>
      <c r="B15" s="12">
        <v>1311</v>
      </c>
      <c r="C15" s="13" t="s">
        <v>7</v>
      </c>
      <c r="D15" s="18" t="s">
        <v>17</v>
      </c>
      <c r="E15" s="40">
        <v>1747</v>
      </c>
      <c r="F15" s="41"/>
      <c r="G15" s="42"/>
    </row>
    <row r="16" spans="1:7" ht="13.5">
      <c r="A16" s="12">
        <v>25</v>
      </c>
      <c r="B16" s="12">
        <v>5070</v>
      </c>
      <c r="C16" s="13" t="s">
        <v>7</v>
      </c>
      <c r="D16" s="18" t="s">
        <v>18</v>
      </c>
      <c r="E16" s="24" t="s">
        <v>43</v>
      </c>
      <c r="F16" s="26"/>
      <c r="G16" s="32">
        <v>48</v>
      </c>
    </row>
    <row r="17" spans="1:7" ht="13.5">
      <c r="A17" s="12">
        <v>25</v>
      </c>
      <c r="B17" s="12">
        <v>5071</v>
      </c>
      <c r="C17" s="13" t="s">
        <v>7</v>
      </c>
      <c r="D17" s="18" t="s">
        <v>19</v>
      </c>
      <c r="E17" s="24" t="s">
        <v>43</v>
      </c>
      <c r="F17" s="26"/>
      <c r="G17" s="32">
        <v>30</v>
      </c>
    </row>
    <row r="18" spans="1:7" ht="13.5">
      <c r="A18" s="12">
        <v>25</v>
      </c>
      <c r="B18" s="12">
        <v>8111</v>
      </c>
      <c r="C18" s="13" t="s">
        <v>7</v>
      </c>
      <c r="D18" s="18" t="s">
        <v>20</v>
      </c>
      <c r="E18" s="31">
        <f>ROUND(E6*0.7,0)</f>
        <v>537</v>
      </c>
      <c r="F18" s="31">
        <f>ROUND(F6*0.7,0)</f>
        <v>444</v>
      </c>
      <c r="G18" s="31">
        <f>ROUND(G6*0.7,0)</f>
        <v>349</v>
      </c>
    </row>
    <row r="19" spans="1:14" s="4" customFormat="1" ht="13.5">
      <c r="A19" s="15">
        <v>25</v>
      </c>
      <c r="B19" s="15">
        <v>8112</v>
      </c>
      <c r="C19" s="16" t="s">
        <v>7</v>
      </c>
      <c r="D19" s="17" t="s">
        <v>21</v>
      </c>
      <c r="E19" s="31">
        <f>ROUND(E18/4,0)</f>
        <v>134</v>
      </c>
      <c r="F19" s="31">
        <f>ROUND(F18/4,0)</f>
        <v>111</v>
      </c>
      <c r="G19" s="31">
        <f>ROUND(G18/4,0)</f>
        <v>87</v>
      </c>
      <c r="H19" s="3"/>
      <c r="I19" s="3"/>
      <c r="J19" s="3"/>
      <c r="K19" s="3"/>
      <c r="L19" s="3"/>
      <c r="M19" s="3"/>
      <c r="N19" s="3"/>
    </row>
    <row r="20" spans="1:14" s="4" customFormat="1" ht="13.5">
      <c r="A20" s="15">
        <v>25</v>
      </c>
      <c r="B20" s="15">
        <v>8113</v>
      </c>
      <c r="C20" s="16" t="s">
        <v>7</v>
      </c>
      <c r="D20" s="17" t="s">
        <v>22</v>
      </c>
      <c r="E20" s="31">
        <f>ROUND(E18*2/4,0)</f>
        <v>269</v>
      </c>
      <c r="F20" s="31">
        <f>ROUND(F18*2/4,0)</f>
        <v>222</v>
      </c>
      <c r="G20" s="31">
        <f>ROUND(G18*2/4,0)</f>
        <v>175</v>
      </c>
      <c r="H20" s="3"/>
      <c r="I20" s="3"/>
      <c r="J20" s="3"/>
      <c r="K20" s="3"/>
      <c r="L20" s="3"/>
      <c r="M20" s="3"/>
      <c r="N20" s="3"/>
    </row>
    <row r="21" spans="1:14" s="4" customFormat="1" ht="13.5">
      <c r="A21" s="15">
        <v>25</v>
      </c>
      <c r="B21" s="15">
        <v>8114</v>
      </c>
      <c r="C21" s="16" t="s">
        <v>7</v>
      </c>
      <c r="D21" s="17" t="s">
        <v>23</v>
      </c>
      <c r="E21" s="31">
        <f>ROUND(E18*3/4,0)</f>
        <v>403</v>
      </c>
      <c r="F21" s="31">
        <f>ROUND(F18*3/4,0)</f>
        <v>333</v>
      </c>
      <c r="G21" s="31">
        <f>ROUND(G18*3/4,0)</f>
        <v>262</v>
      </c>
      <c r="H21" s="3"/>
      <c r="I21" s="3"/>
      <c r="J21" s="3"/>
      <c r="K21" s="3"/>
      <c r="L21" s="3"/>
      <c r="M21" s="3"/>
      <c r="N21" s="3"/>
    </row>
    <row r="22" spans="1:14" s="4" customFormat="1" ht="13.5">
      <c r="A22" s="15">
        <v>25</v>
      </c>
      <c r="B22" s="15">
        <v>8121</v>
      </c>
      <c r="C22" s="16" t="s">
        <v>7</v>
      </c>
      <c r="D22" s="17" t="s">
        <v>24</v>
      </c>
      <c r="E22" s="31">
        <f>ROUND(E10*0.7,0)</f>
        <v>537</v>
      </c>
      <c r="F22" s="31">
        <f>ROUND(F10*0.7,0)</f>
        <v>421</v>
      </c>
      <c r="G22" s="31">
        <f>ROUND(G10*0.7,0)</f>
        <v>349</v>
      </c>
      <c r="H22" s="3"/>
      <c r="I22" s="3"/>
      <c r="J22" s="3"/>
      <c r="K22" s="3"/>
      <c r="L22" s="3"/>
      <c r="M22" s="3"/>
      <c r="N22" s="3"/>
    </row>
    <row r="23" spans="1:14" s="4" customFormat="1" ht="13.5">
      <c r="A23" s="15">
        <v>25</v>
      </c>
      <c r="B23" s="15">
        <v>8122</v>
      </c>
      <c r="C23" s="16" t="s">
        <v>7</v>
      </c>
      <c r="D23" s="17" t="s">
        <v>25</v>
      </c>
      <c r="E23" s="31">
        <f>ROUND(E22/4,0)</f>
        <v>134</v>
      </c>
      <c r="F23" s="31">
        <f>ROUND(F22/4,0)</f>
        <v>105</v>
      </c>
      <c r="G23" s="31">
        <f>ROUND(G22/4,0)</f>
        <v>87</v>
      </c>
      <c r="H23" s="3"/>
      <c r="I23" s="3"/>
      <c r="J23" s="3"/>
      <c r="K23" s="3"/>
      <c r="L23" s="3"/>
      <c r="M23" s="3"/>
      <c r="N23" s="3"/>
    </row>
    <row r="24" spans="1:14" s="4" customFormat="1" ht="13.5">
      <c r="A24" s="15">
        <v>25</v>
      </c>
      <c r="B24" s="15">
        <v>8123</v>
      </c>
      <c r="C24" s="16" t="s">
        <v>7</v>
      </c>
      <c r="D24" s="17" t="s">
        <v>26</v>
      </c>
      <c r="E24" s="31">
        <f>ROUND(E22*2/4,0)</f>
        <v>269</v>
      </c>
      <c r="F24" s="31">
        <f>ROUND(F22*2/4,0)</f>
        <v>211</v>
      </c>
      <c r="G24" s="31">
        <f>ROUND(G22*2/4,0)</f>
        <v>175</v>
      </c>
      <c r="H24" s="3"/>
      <c r="I24" s="3"/>
      <c r="J24" s="3"/>
      <c r="K24" s="3"/>
      <c r="L24" s="3"/>
      <c r="M24" s="3"/>
      <c r="N24" s="3"/>
    </row>
    <row r="25" spans="1:14" s="4" customFormat="1" ht="13.5">
      <c r="A25" s="15">
        <v>25</v>
      </c>
      <c r="B25" s="15">
        <v>8124</v>
      </c>
      <c r="C25" s="16" t="s">
        <v>7</v>
      </c>
      <c r="D25" s="17" t="s">
        <v>27</v>
      </c>
      <c r="E25" s="31">
        <f>ROUND(E22*3/4,0)</f>
        <v>403</v>
      </c>
      <c r="F25" s="31">
        <f>ROUND(F22*3/4,0)</f>
        <v>316</v>
      </c>
      <c r="G25" s="31">
        <f>ROUND(G22*3/4,0)</f>
        <v>262</v>
      </c>
      <c r="H25" s="3"/>
      <c r="I25" s="3"/>
      <c r="J25" s="3"/>
      <c r="K25" s="3"/>
      <c r="L25" s="3"/>
      <c r="M25" s="3"/>
      <c r="N25" s="3"/>
    </row>
    <row r="26" spans="1:14" ht="13.5">
      <c r="A26" s="12">
        <v>25</v>
      </c>
      <c r="B26" s="12">
        <v>8211</v>
      </c>
      <c r="C26" s="13" t="s">
        <v>7</v>
      </c>
      <c r="D26" s="18" t="s">
        <v>28</v>
      </c>
      <c r="E26" s="43">
        <f>ROUND(E14*0.7,0)</f>
        <v>1933</v>
      </c>
      <c r="F26" s="44"/>
      <c r="G26" s="45"/>
      <c r="H26" s="3"/>
      <c r="I26" s="3"/>
      <c r="J26" s="3"/>
      <c r="K26" s="3"/>
      <c r="L26" s="3"/>
      <c r="M26" s="3"/>
      <c r="N26" s="3"/>
    </row>
    <row r="27" spans="1:7" ht="13.5">
      <c r="A27" s="11">
        <v>25</v>
      </c>
      <c r="B27" s="11">
        <v>8311</v>
      </c>
      <c r="C27" s="10" t="s">
        <v>7</v>
      </c>
      <c r="D27" s="18" t="s">
        <v>29</v>
      </c>
      <c r="E27" s="43">
        <f>ROUND(E15*0.7,0)</f>
        <v>1223</v>
      </c>
      <c r="F27" s="44"/>
      <c r="G27" s="45"/>
    </row>
    <row r="28" spans="1:7" ht="13.5">
      <c r="A28" s="11">
        <v>25</v>
      </c>
      <c r="B28" s="11">
        <v>9111</v>
      </c>
      <c r="C28" s="10" t="s">
        <v>7</v>
      </c>
      <c r="D28" s="18" t="s">
        <v>30</v>
      </c>
      <c r="E28" s="31">
        <f>ROUND(E6*0.7,0)</f>
        <v>537</v>
      </c>
      <c r="F28" s="31">
        <f>ROUND(F6*0.7,0)</f>
        <v>444</v>
      </c>
      <c r="G28" s="31">
        <f>ROUND(G6*0.7,0)</f>
        <v>349</v>
      </c>
    </row>
    <row r="29" spans="1:7" ht="13.5">
      <c r="A29" s="11">
        <v>25</v>
      </c>
      <c r="B29" s="11">
        <v>9112</v>
      </c>
      <c r="C29" s="10" t="s">
        <v>7</v>
      </c>
      <c r="D29" s="18" t="s">
        <v>31</v>
      </c>
      <c r="E29" s="31">
        <f>ROUND(E28/4,0)</f>
        <v>134</v>
      </c>
      <c r="F29" s="31">
        <f>ROUND(F28/4,0)</f>
        <v>111</v>
      </c>
      <c r="G29" s="31">
        <f>ROUND(G28/4,0)</f>
        <v>87</v>
      </c>
    </row>
    <row r="30" spans="1:7" ht="13.5">
      <c r="A30" s="11">
        <v>25</v>
      </c>
      <c r="B30" s="11">
        <v>9113</v>
      </c>
      <c r="C30" s="10" t="s">
        <v>7</v>
      </c>
      <c r="D30" s="18" t="s">
        <v>32</v>
      </c>
      <c r="E30" s="31">
        <f>ROUND(E28*2/4,0)</f>
        <v>269</v>
      </c>
      <c r="F30" s="31">
        <f>ROUND(F28*2/4,0)</f>
        <v>222</v>
      </c>
      <c r="G30" s="31">
        <f>ROUND(G28*2/4,0)</f>
        <v>175</v>
      </c>
    </row>
    <row r="31" spans="1:7" ht="13.5">
      <c r="A31" s="11">
        <v>25</v>
      </c>
      <c r="B31" s="11">
        <v>9114</v>
      </c>
      <c r="C31" s="10" t="s">
        <v>7</v>
      </c>
      <c r="D31" s="18" t="s">
        <v>33</v>
      </c>
      <c r="E31" s="31">
        <f>ROUND(E28*3/4,0)</f>
        <v>403</v>
      </c>
      <c r="F31" s="31">
        <f>ROUND(F28*3/4,0)</f>
        <v>333</v>
      </c>
      <c r="G31" s="31">
        <f>ROUND(G28*3/4,0)</f>
        <v>262</v>
      </c>
    </row>
    <row r="32" spans="1:7" ht="13.5">
      <c r="A32" s="11">
        <v>25</v>
      </c>
      <c r="B32" s="11">
        <v>9121</v>
      </c>
      <c r="C32" s="10" t="s">
        <v>7</v>
      </c>
      <c r="D32" s="18" t="s">
        <v>34</v>
      </c>
      <c r="E32" s="31">
        <f>ROUND(E10*0.7,0)</f>
        <v>537</v>
      </c>
      <c r="F32" s="31">
        <f>ROUND(F10*0.7,0)</f>
        <v>421</v>
      </c>
      <c r="G32" s="31">
        <f>ROUND(G10*0.7,0)</f>
        <v>349</v>
      </c>
    </row>
    <row r="33" spans="1:7" ht="13.5">
      <c r="A33" s="11">
        <v>25</v>
      </c>
      <c r="B33" s="11">
        <v>9122</v>
      </c>
      <c r="C33" s="10" t="s">
        <v>7</v>
      </c>
      <c r="D33" s="18" t="s">
        <v>35</v>
      </c>
      <c r="E33" s="31">
        <f>ROUND(E32/4,0)</f>
        <v>134</v>
      </c>
      <c r="F33" s="31">
        <f>ROUND(F32/4,0)</f>
        <v>105</v>
      </c>
      <c r="G33" s="31">
        <f>ROUND(G32/4,0)</f>
        <v>87</v>
      </c>
    </row>
    <row r="34" spans="1:7" ht="13.5">
      <c r="A34" s="11">
        <v>25</v>
      </c>
      <c r="B34" s="11">
        <v>9123</v>
      </c>
      <c r="C34" s="10" t="s">
        <v>7</v>
      </c>
      <c r="D34" s="18" t="s">
        <v>36</v>
      </c>
      <c r="E34" s="31">
        <f>ROUND(E32*2/4,0)</f>
        <v>269</v>
      </c>
      <c r="F34" s="31">
        <f>ROUND(F32*2/4,0)</f>
        <v>211</v>
      </c>
      <c r="G34" s="31">
        <f>ROUND(G32*2/4,0)</f>
        <v>175</v>
      </c>
    </row>
    <row r="35" spans="1:7" ht="13.5">
      <c r="A35" s="11">
        <v>25</v>
      </c>
      <c r="B35" s="11">
        <v>9124</v>
      </c>
      <c r="C35" s="10" t="s">
        <v>7</v>
      </c>
      <c r="D35" s="18" t="s">
        <v>37</v>
      </c>
      <c r="E35" s="31">
        <f>ROUND(E32*3/4,0)</f>
        <v>403</v>
      </c>
      <c r="F35" s="31">
        <f>ROUND(F32*3/4,0)</f>
        <v>316</v>
      </c>
      <c r="G35" s="31">
        <f>ROUND(G32*3/4,0)</f>
        <v>262</v>
      </c>
    </row>
    <row r="36" spans="1:7" ht="13.5">
      <c r="A36" s="11">
        <v>25</v>
      </c>
      <c r="B36" s="11">
        <v>9211</v>
      </c>
      <c r="C36" s="10" t="s">
        <v>7</v>
      </c>
      <c r="D36" s="18" t="s">
        <v>38</v>
      </c>
      <c r="E36" s="43">
        <f>ROUND(E14*0.7,0)</f>
        <v>1933</v>
      </c>
      <c r="F36" s="44"/>
      <c r="G36" s="45"/>
    </row>
    <row r="37" spans="1:7" ht="13.5">
      <c r="A37" s="11">
        <v>25</v>
      </c>
      <c r="B37" s="11">
        <v>9311</v>
      </c>
      <c r="C37" s="10" t="s">
        <v>7</v>
      </c>
      <c r="D37" s="11" t="s">
        <v>39</v>
      </c>
      <c r="E37" s="43">
        <f>ROUND(E15*0.7,0)</f>
        <v>1223</v>
      </c>
      <c r="F37" s="44"/>
      <c r="G37" s="45"/>
    </row>
    <row r="38" spans="1:7" ht="13.5">
      <c r="A38" s="11">
        <v>25</v>
      </c>
      <c r="B38" s="19">
        <v>6045</v>
      </c>
      <c r="C38" s="10" t="s">
        <v>7</v>
      </c>
      <c r="D38" s="28" t="s">
        <v>48</v>
      </c>
      <c r="E38" s="14" t="s">
        <v>43</v>
      </c>
      <c r="F38" s="20"/>
      <c r="G38" s="33">
        <v>30</v>
      </c>
    </row>
    <row r="39" spans="1:7" ht="13.5">
      <c r="A39" s="11">
        <v>25</v>
      </c>
      <c r="B39" s="19">
        <v>5690</v>
      </c>
      <c r="C39" s="10" t="s">
        <v>7</v>
      </c>
      <c r="D39" s="19" t="s">
        <v>40</v>
      </c>
      <c r="E39" s="14" t="s">
        <v>43</v>
      </c>
      <c r="F39" s="20"/>
      <c r="G39" s="33">
        <v>50</v>
      </c>
    </row>
    <row r="40" spans="1:7" ht="13.5">
      <c r="A40" s="11">
        <v>25</v>
      </c>
      <c r="B40" s="19">
        <v>6072</v>
      </c>
      <c r="C40" s="10" t="s">
        <v>57</v>
      </c>
      <c r="D40" s="19" t="s">
        <v>58</v>
      </c>
      <c r="E40" s="14" t="s">
        <v>43</v>
      </c>
      <c r="F40" s="21"/>
      <c r="G40" s="33">
        <v>39</v>
      </c>
    </row>
    <row r="41" spans="1:7" ht="13.5">
      <c r="A41" s="11">
        <v>25</v>
      </c>
      <c r="B41" s="19">
        <v>5150</v>
      </c>
      <c r="C41" s="10" t="s">
        <v>7</v>
      </c>
      <c r="D41" s="19" t="s">
        <v>41</v>
      </c>
      <c r="E41" s="14" t="s">
        <v>43</v>
      </c>
      <c r="F41" s="20"/>
      <c r="G41" s="33">
        <v>22</v>
      </c>
    </row>
    <row r="42" spans="1:7" ht="13.5">
      <c r="A42" s="11">
        <v>25</v>
      </c>
      <c r="B42" s="19">
        <v>5160</v>
      </c>
      <c r="C42" s="10" t="s">
        <v>7</v>
      </c>
      <c r="D42" s="19" t="s">
        <v>42</v>
      </c>
      <c r="E42" s="14" t="s">
        <v>43</v>
      </c>
      <c r="F42" s="20"/>
      <c r="G42" s="33">
        <v>12</v>
      </c>
    </row>
    <row r="43" spans="1:7" ht="13.5">
      <c r="A43" s="18">
        <v>25</v>
      </c>
      <c r="B43" s="22">
        <v>6060</v>
      </c>
      <c r="C43" s="23" t="s">
        <v>7</v>
      </c>
      <c r="D43" s="22" t="s">
        <v>44</v>
      </c>
      <c r="E43" s="24" t="s">
        <v>43</v>
      </c>
      <c r="F43" s="25"/>
      <c r="G43" s="33">
        <v>320</v>
      </c>
    </row>
    <row r="44" spans="1:7" ht="13.5">
      <c r="A44" s="18">
        <v>25</v>
      </c>
      <c r="B44" s="22">
        <v>6590</v>
      </c>
      <c r="C44" s="23" t="s">
        <v>7</v>
      </c>
      <c r="D44" s="18" t="s">
        <v>46</v>
      </c>
      <c r="E44" s="24" t="s">
        <v>45</v>
      </c>
      <c r="F44" s="25"/>
      <c r="G44" s="34">
        <v>186</v>
      </c>
    </row>
    <row r="45" spans="1:7" ht="13.5">
      <c r="A45" s="18">
        <v>25</v>
      </c>
      <c r="B45" s="22">
        <v>6595</v>
      </c>
      <c r="C45" s="23" t="s">
        <v>7</v>
      </c>
      <c r="D45" s="18" t="s">
        <v>52</v>
      </c>
      <c r="E45" s="35" t="s">
        <v>43</v>
      </c>
      <c r="F45" s="36"/>
      <c r="G45" s="34">
        <v>610</v>
      </c>
    </row>
    <row r="46" spans="1:7" ht="13.5">
      <c r="A46" s="18">
        <v>25</v>
      </c>
      <c r="B46" s="22">
        <v>6596</v>
      </c>
      <c r="C46" s="23" t="s">
        <v>7</v>
      </c>
      <c r="D46" s="18" t="s">
        <v>53</v>
      </c>
      <c r="E46" s="35" t="s">
        <v>43</v>
      </c>
      <c r="F46" s="36"/>
      <c r="G46" s="34">
        <v>297</v>
      </c>
    </row>
    <row r="47" spans="1:7" ht="13.5">
      <c r="A47" s="18">
        <v>25</v>
      </c>
      <c r="B47" s="22">
        <v>6597</v>
      </c>
      <c r="C47" s="23" t="s">
        <v>7</v>
      </c>
      <c r="D47" s="18" t="s">
        <v>54</v>
      </c>
      <c r="E47" s="35" t="s">
        <v>43</v>
      </c>
      <c r="F47" s="36"/>
      <c r="G47" s="34">
        <v>120</v>
      </c>
    </row>
    <row r="48" spans="1:7" ht="13.5">
      <c r="A48" s="18">
        <v>25</v>
      </c>
      <c r="B48" s="22">
        <v>6605</v>
      </c>
      <c r="C48" s="23" t="s">
        <v>7</v>
      </c>
      <c r="D48" s="18" t="s">
        <v>55</v>
      </c>
      <c r="E48" s="35" t="s">
        <v>43</v>
      </c>
      <c r="F48" s="36"/>
      <c r="G48" s="34">
        <v>180</v>
      </c>
    </row>
    <row r="49" spans="1:7" ht="13.5">
      <c r="A49" s="18">
        <v>25</v>
      </c>
      <c r="B49" s="22">
        <v>6606</v>
      </c>
      <c r="C49" s="23" t="s">
        <v>7</v>
      </c>
      <c r="D49" s="18" t="s">
        <v>56</v>
      </c>
      <c r="E49" s="35" t="s">
        <v>43</v>
      </c>
      <c r="F49" s="36"/>
      <c r="G49" s="34">
        <v>270</v>
      </c>
    </row>
    <row r="50" spans="1:7" ht="13.5">
      <c r="A50" s="18">
        <v>25</v>
      </c>
      <c r="B50" s="11">
        <v>6701</v>
      </c>
      <c r="C50" s="23" t="s">
        <v>7</v>
      </c>
      <c r="D50" s="11" t="s">
        <v>51</v>
      </c>
      <c r="E50" s="14" t="s">
        <v>43</v>
      </c>
      <c r="F50" s="20"/>
      <c r="G50" s="34">
        <v>50</v>
      </c>
    </row>
    <row r="51" spans="1:7" ht="13.5">
      <c r="A51" s="29" t="s">
        <v>49</v>
      </c>
      <c r="B51" s="5"/>
      <c r="C51" s="7"/>
      <c r="D51" s="5"/>
      <c r="E51" s="5"/>
      <c r="F51" s="5"/>
      <c r="G51" s="5"/>
    </row>
    <row r="52" spans="1:9" ht="13.5">
      <c r="A52" s="29"/>
      <c r="B52" s="6"/>
      <c r="C52" s="6"/>
      <c r="D52" s="6"/>
      <c r="E52" s="6"/>
      <c r="F52" s="6"/>
      <c r="G52" s="6"/>
      <c r="H52" s="6"/>
      <c r="I52" s="6"/>
    </row>
    <row r="53" spans="1:9" ht="13.5">
      <c r="A53" s="5"/>
      <c r="B53" s="8"/>
      <c r="C53" s="9"/>
      <c r="D53" s="8"/>
      <c r="E53" s="5"/>
      <c r="F53" s="5"/>
      <c r="G53" s="8"/>
      <c r="H53" s="5"/>
      <c r="I53" s="5"/>
    </row>
    <row r="54" spans="1:9" ht="13.5">
      <c r="A54" s="5"/>
      <c r="B54" s="8"/>
      <c r="C54" s="9"/>
      <c r="D54" s="8"/>
      <c r="E54" s="5"/>
      <c r="F54" s="5"/>
      <c r="G54" s="8"/>
      <c r="H54" s="5"/>
      <c r="I54" s="5"/>
    </row>
    <row r="55" spans="1:9" ht="13.5">
      <c r="A55" s="6"/>
      <c r="B55" s="5"/>
      <c r="C55" s="7"/>
      <c r="D55" s="5"/>
      <c r="E55" s="5"/>
      <c r="F55" s="5"/>
      <c r="G55" s="5"/>
      <c r="H55" s="5"/>
      <c r="I55" s="5"/>
    </row>
    <row r="56" spans="1:9" ht="13.5">
      <c r="A56" s="6"/>
      <c r="B56" s="5"/>
      <c r="C56" s="7"/>
      <c r="D56" s="5"/>
      <c r="E56" s="5"/>
      <c r="F56" s="5"/>
      <c r="G56" s="5"/>
      <c r="H56" s="5"/>
      <c r="I56" s="5"/>
    </row>
    <row r="57" spans="1:9" ht="13.5">
      <c r="A57" s="5"/>
      <c r="B57" s="5"/>
      <c r="C57" s="5"/>
      <c r="D57" s="5"/>
      <c r="E57" s="5"/>
      <c r="F57" s="5"/>
      <c r="G57" s="5"/>
      <c r="H57" s="5"/>
      <c r="I57" s="5"/>
    </row>
    <row r="58" spans="1:9" ht="13.5">
      <c r="A58" s="5"/>
      <c r="B58" s="5"/>
      <c r="C58" s="5"/>
      <c r="D58" s="5"/>
      <c r="E58" s="5"/>
      <c r="F58" s="5"/>
      <c r="G58" s="5"/>
      <c r="H58" s="5"/>
      <c r="I58" s="5"/>
    </row>
  </sheetData>
  <sheetProtection/>
  <mergeCells count="12">
    <mergeCell ref="A1:D1"/>
    <mergeCell ref="A3:F3"/>
    <mergeCell ref="A4:B5"/>
    <mergeCell ref="C4:C5"/>
    <mergeCell ref="D4:D5"/>
    <mergeCell ref="E4:G4"/>
    <mergeCell ref="E14:G14"/>
    <mergeCell ref="E15:G15"/>
    <mergeCell ref="E26:G26"/>
    <mergeCell ref="E27:G27"/>
    <mergeCell ref="E36:G36"/>
    <mergeCell ref="E37:G37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Header>&amp;L&amp;12新潟市地域生活支援事業&amp;R&amp;16R３．４．１～版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2018-04-03T01:04:47Z</dcterms:created>
  <dcterms:modified xsi:type="dcterms:W3CDTF">2021-04-07T04:03:19Z</dcterms:modified>
  <cp:category/>
  <cp:version/>
  <cp:contentType/>
  <cp:contentStatus/>
</cp:coreProperties>
</file>